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210" windowHeight="7470"/>
  </bookViews>
  <sheets>
    <sheet name="payesh" sheetId="12" r:id="rId1"/>
  </sheets>
  <definedNames>
    <definedName name="_xlnm.Print_Area" localSheetId="0">payesh!$A$1:$BM$124</definedName>
  </definedNames>
  <calcPr calcId="152511"/>
</workbook>
</file>

<file path=xl/calcChain.xml><?xml version="1.0" encoding="utf-8"?>
<calcChain xmlns="http://schemas.openxmlformats.org/spreadsheetml/2006/main">
  <c r="BM111" i="12" l="1"/>
  <c r="BM110" i="12"/>
  <c r="BM100" i="12"/>
  <c r="BM99" i="12"/>
  <c r="BM88" i="12"/>
  <c r="BM89" i="12"/>
  <c r="BM70" i="12"/>
  <c r="BM69" i="12"/>
  <c r="BM67" i="12"/>
  <c r="BM66" i="12"/>
  <c r="F68" i="12" l="1"/>
  <c r="G68" i="12"/>
  <c r="H68" i="12"/>
  <c r="I68" i="12"/>
  <c r="J68" i="12"/>
  <c r="K68" i="12"/>
  <c r="L68" i="12"/>
  <c r="M68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BB68" i="12"/>
  <c r="BC68" i="12"/>
  <c r="BD68" i="12"/>
  <c r="BE68" i="12"/>
  <c r="BF68" i="12"/>
  <c r="BG68" i="12"/>
  <c r="BH68" i="12"/>
  <c r="BI68" i="12"/>
  <c r="BJ68" i="12"/>
  <c r="BK68" i="12"/>
  <c r="BL68" i="12"/>
  <c r="F112" i="12" l="1"/>
  <c r="G112" i="12"/>
  <c r="H112" i="12"/>
  <c r="I112" i="12"/>
  <c r="J112" i="12"/>
  <c r="K112" i="12"/>
  <c r="L112" i="12"/>
  <c r="M112" i="12"/>
  <c r="N112" i="12"/>
  <c r="O112" i="12"/>
  <c r="P112" i="12"/>
  <c r="Q112" i="12"/>
  <c r="R112" i="12"/>
  <c r="S112" i="12"/>
  <c r="T112" i="12"/>
  <c r="U112" i="12"/>
  <c r="V112" i="12"/>
  <c r="W112" i="12"/>
  <c r="X112" i="12"/>
  <c r="Y112" i="12"/>
  <c r="Z112" i="12"/>
  <c r="AA112" i="12"/>
  <c r="AB112" i="12"/>
  <c r="AC112" i="12"/>
  <c r="AD112" i="12"/>
  <c r="AE112" i="12"/>
  <c r="AF112" i="12"/>
  <c r="AG112" i="12"/>
  <c r="AH112" i="12"/>
  <c r="AI112" i="12"/>
  <c r="AJ112" i="12"/>
  <c r="AK112" i="12"/>
  <c r="AL112" i="12"/>
  <c r="AM112" i="12"/>
  <c r="AN112" i="12"/>
  <c r="AO112" i="12"/>
  <c r="AP112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BC112" i="12"/>
  <c r="BD112" i="12"/>
  <c r="BE112" i="12"/>
  <c r="BF112" i="12"/>
  <c r="BG112" i="12"/>
  <c r="BH112" i="12"/>
  <c r="BI112" i="12"/>
  <c r="BJ112" i="12"/>
  <c r="BK112" i="12"/>
  <c r="BL112" i="12"/>
  <c r="E112" i="12"/>
  <c r="F101" i="12"/>
  <c r="G101" i="12"/>
  <c r="H101" i="12"/>
  <c r="I101" i="12"/>
  <c r="J101" i="12"/>
  <c r="K101" i="12"/>
  <c r="L101" i="12"/>
  <c r="M101" i="12"/>
  <c r="N101" i="12"/>
  <c r="O101" i="12"/>
  <c r="P101" i="12"/>
  <c r="Q101" i="12"/>
  <c r="R101" i="12"/>
  <c r="S101" i="12"/>
  <c r="T101" i="12"/>
  <c r="U101" i="12"/>
  <c r="V101" i="12"/>
  <c r="W101" i="12"/>
  <c r="X101" i="12"/>
  <c r="Y101" i="12"/>
  <c r="Z101" i="12"/>
  <c r="AA101" i="12"/>
  <c r="AB101" i="12"/>
  <c r="AC101" i="12"/>
  <c r="AD101" i="12"/>
  <c r="AE101" i="12"/>
  <c r="AF101" i="12"/>
  <c r="AG101" i="12"/>
  <c r="AH101" i="12"/>
  <c r="AI101" i="12"/>
  <c r="AJ101" i="12"/>
  <c r="AK101" i="12"/>
  <c r="AL101" i="12"/>
  <c r="AM101" i="12"/>
  <c r="AN101" i="12"/>
  <c r="AO101" i="12"/>
  <c r="AP101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BC101" i="12"/>
  <c r="BD101" i="12"/>
  <c r="BE101" i="12"/>
  <c r="BF101" i="12"/>
  <c r="BG101" i="12"/>
  <c r="BH101" i="12"/>
  <c r="BI101" i="12"/>
  <c r="BJ101" i="12"/>
  <c r="BK101" i="12"/>
  <c r="BL101" i="12"/>
  <c r="E101" i="12"/>
  <c r="E90" i="12"/>
  <c r="F90" i="12"/>
  <c r="G90" i="12"/>
  <c r="H90" i="12"/>
  <c r="I90" i="12"/>
  <c r="J90" i="12"/>
  <c r="K90" i="12"/>
  <c r="L90" i="12"/>
  <c r="M90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BB90" i="12"/>
  <c r="BC90" i="12"/>
  <c r="BD90" i="12"/>
  <c r="BE90" i="12"/>
  <c r="BF90" i="12"/>
  <c r="BG90" i="12"/>
  <c r="BH90" i="12"/>
  <c r="BI90" i="12"/>
  <c r="BJ90" i="12"/>
  <c r="BK90" i="12"/>
  <c r="BL90" i="12"/>
  <c r="E79" i="12"/>
  <c r="E68" i="12"/>
  <c r="BM123" i="12"/>
  <c r="BM118" i="12"/>
  <c r="BM116" i="12"/>
  <c r="BM113" i="12"/>
  <c r="BM107" i="12"/>
  <c r="BM106" i="12"/>
  <c r="BM104" i="12"/>
  <c r="BM102" i="12"/>
  <c r="BM96" i="12"/>
  <c r="BM95" i="12"/>
  <c r="BM93" i="12"/>
  <c r="BM91" i="12"/>
  <c r="BM85" i="12"/>
  <c r="BM84" i="12"/>
  <c r="BM82" i="12"/>
  <c r="BM80" i="12"/>
  <c r="BM76" i="12"/>
  <c r="BM72" i="12"/>
  <c r="BM71" i="12"/>
  <c r="BM50" i="12"/>
  <c r="BM47" i="12"/>
  <c r="BM12" i="12"/>
  <c r="BM7" i="12" l="1"/>
  <c r="BM27" i="12"/>
  <c r="G5" i="12"/>
  <c r="H5" i="12" s="1"/>
  <c r="I5" i="12" s="1"/>
  <c r="J5" i="12" s="1"/>
  <c r="K5" i="12" s="1"/>
  <c r="L5" i="12" s="1"/>
  <c r="M5" i="12" s="1"/>
  <c r="N5" i="12" s="1"/>
  <c r="O5" i="12" s="1"/>
  <c r="P5" i="12" s="1"/>
  <c r="Q5" i="12" s="1"/>
  <c r="R5" i="12" s="1"/>
  <c r="S5" i="12" s="1"/>
  <c r="T5" i="12" s="1"/>
  <c r="U5" i="12" s="1"/>
  <c r="V5" i="12" s="1"/>
  <c r="W5" i="12" s="1"/>
  <c r="X5" i="12" s="1"/>
  <c r="Y5" i="12" s="1"/>
  <c r="Z5" i="12" s="1"/>
  <c r="AA5" i="12" s="1"/>
  <c r="AB5" i="12" s="1"/>
  <c r="AC5" i="12" s="1"/>
  <c r="AD5" i="12" s="1"/>
  <c r="AE5" i="12" s="1"/>
  <c r="AF5" i="12" s="1"/>
  <c r="AG5" i="12" s="1"/>
  <c r="AH5" i="12" s="1"/>
  <c r="AI5" i="12" s="1"/>
  <c r="AJ5" i="12" s="1"/>
  <c r="AK5" i="12" s="1"/>
  <c r="AL5" i="12" s="1"/>
  <c r="AM5" i="12" s="1"/>
  <c r="AN5" i="12" s="1"/>
  <c r="AO5" i="12" s="1"/>
  <c r="AP5" i="12" s="1"/>
  <c r="AQ5" i="12" s="1"/>
  <c r="AR5" i="12" s="1"/>
  <c r="AS5" i="12" s="1"/>
  <c r="AT5" i="12" s="1"/>
  <c r="AU5" i="12" s="1"/>
  <c r="AV5" i="12" s="1"/>
  <c r="AW5" i="12" s="1"/>
  <c r="AX5" i="12" s="1"/>
  <c r="AY5" i="12" s="1"/>
  <c r="AZ5" i="12" s="1"/>
  <c r="BA5" i="12" s="1"/>
  <c r="BB5" i="12" s="1"/>
  <c r="BC5" i="12" s="1"/>
  <c r="BD5" i="12" s="1"/>
  <c r="BE5" i="12" s="1"/>
  <c r="BF5" i="12" s="1"/>
  <c r="BG5" i="12" s="1"/>
  <c r="BH5" i="12" s="1"/>
  <c r="BI5" i="12" s="1"/>
  <c r="BJ5" i="12" s="1"/>
  <c r="BK5" i="12" s="1"/>
  <c r="BL5" i="12" s="1"/>
  <c r="F5" i="12"/>
  <c r="BL79" i="12"/>
  <c r="BK79" i="12"/>
  <c r="BJ79" i="12"/>
  <c r="BJ120" i="12" s="1"/>
  <c r="BI79" i="12"/>
  <c r="BI120" i="12" s="1"/>
  <c r="BH79" i="12"/>
  <c r="BG79" i="12"/>
  <c r="BF79" i="12"/>
  <c r="BF120" i="12" s="1"/>
  <c r="BE79" i="12"/>
  <c r="BE120" i="12" s="1"/>
  <c r="BD79" i="12"/>
  <c r="BC79" i="12"/>
  <c r="BB79" i="12"/>
  <c r="BB120" i="12" s="1"/>
  <c r="BA79" i="12"/>
  <c r="BA120" i="12" s="1"/>
  <c r="AZ79" i="12"/>
  <c r="AY79" i="12"/>
  <c r="AX79" i="12"/>
  <c r="AX120" i="12" s="1"/>
  <c r="AW79" i="12"/>
  <c r="AW120" i="12" s="1"/>
  <c r="AV79" i="12"/>
  <c r="AU79" i="12"/>
  <c r="AT79" i="12"/>
  <c r="AT120" i="12" s="1"/>
  <c r="AS79" i="12"/>
  <c r="AS120" i="12" s="1"/>
  <c r="AR79" i="12"/>
  <c r="AQ79" i="12"/>
  <c r="AP79" i="12"/>
  <c r="AP120" i="12" s="1"/>
  <c r="AO79" i="12"/>
  <c r="AO120" i="12" s="1"/>
  <c r="AN79" i="12"/>
  <c r="AM79" i="12"/>
  <c r="AL79" i="12"/>
  <c r="AL120" i="12" s="1"/>
  <c r="AK79" i="12"/>
  <c r="AK120" i="12" s="1"/>
  <c r="AJ79" i="12"/>
  <c r="AI79" i="12"/>
  <c r="AH79" i="12"/>
  <c r="AH120" i="12" s="1"/>
  <c r="AG79" i="12"/>
  <c r="AG120" i="12" s="1"/>
  <c r="AF79" i="12"/>
  <c r="AE79" i="12"/>
  <c r="AD79" i="12"/>
  <c r="AD120" i="12" s="1"/>
  <c r="AC79" i="12"/>
  <c r="AC120" i="12" s="1"/>
  <c r="AB79" i="12"/>
  <c r="AA79" i="12"/>
  <c r="Z79" i="12"/>
  <c r="Z120" i="12" s="1"/>
  <c r="Y79" i="12"/>
  <c r="Y120" i="12" s="1"/>
  <c r="X79" i="12"/>
  <c r="W79" i="12"/>
  <c r="V79" i="12"/>
  <c r="V120" i="12" s="1"/>
  <c r="U79" i="12"/>
  <c r="U120" i="12" s="1"/>
  <c r="T79" i="12"/>
  <c r="S79" i="12"/>
  <c r="R79" i="12"/>
  <c r="R120" i="12" s="1"/>
  <c r="Q79" i="12"/>
  <c r="Q120" i="12" s="1"/>
  <c r="P79" i="12"/>
  <c r="O79" i="12"/>
  <c r="N79" i="12"/>
  <c r="N120" i="12" s="1"/>
  <c r="M79" i="12"/>
  <c r="M120" i="12" s="1"/>
  <c r="L79" i="12"/>
  <c r="K79" i="12"/>
  <c r="BL78" i="12"/>
  <c r="BK78" i="12"/>
  <c r="BJ78" i="12"/>
  <c r="BI78" i="12"/>
  <c r="BH78" i="12"/>
  <c r="BG78" i="12"/>
  <c r="BF78" i="12"/>
  <c r="BE78" i="12"/>
  <c r="BD78" i="12"/>
  <c r="BC78" i="12"/>
  <c r="BB78" i="12"/>
  <c r="BA78" i="12"/>
  <c r="AZ78" i="12"/>
  <c r="AY78" i="12"/>
  <c r="AX78" i="12"/>
  <c r="AW78" i="12"/>
  <c r="AV78" i="12"/>
  <c r="AU78" i="12"/>
  <c r="AT78" i="12"/>
  <c r="AS78" i="12"/>
  <c r="AR78" i="12"/>
  <c r="AQ78" i="12"/>
  <c r="AP78" i="12"/>
  <c r="AO78" i="12"/>
  <c r="AN78" i="12"/>
  <c r="AM78" i="12"/>
  <c r="AL78" i="12"/>
  <c r="AK78" i="12"/>
  <c r="AJ78" i="12"/>
  <c r="AI78" i="12"/>
  <c r="AH78" i="12"/>
  <c r="AG78" i="12"/>
  <c r="AF78" i="12"/>
  <c r="AE78" i="12"/>
  <c r="AD78" i="12"/>
  <c r="AC78" i="12"/>
  <c r="AB78" i="12"/>
  <c r="AA78" i="12"/>
  <c r="Z78" i="12"/>
  <c r="Y78" i="12"/>
  <c r="X78" i="12"/>
  <c r="W78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BL55" i="12"/>
  <c r="BK55" i="12"/>
  <c r="BJ55" i="12"/>
  <c r="BI55" i="12"/>
  <c r="BH55" i="12"/>
  <c r="BG55" i="12"/>
  <c r="BF55" i="12"/>
  <c r="BE55" i="12"/>
  <c r="BD55" i="12"/>
  <c r="BC55" i="12"/>
  <c r="BB55" i="12"/>
  <c r="BA55" i="12"/>
  <c r="AZ55" i="12"/>
  <c r="AY55" i="12"/>
  <c r="AX55" i="12"/>
  <c r="AW55" i="12"/>
  <c r="AV55" i="12"/>
  <c r="AU55" i="12"/>
  <c r="AT55" i="12"/>
  <c r="AS55" i="12"/>
  <c r="AR55" i="12"/>
  <c r="AQ55" i="12"/>
  <c r="AP55" i="12"/>
  <c r="AO55" i="12"/>
  <c r="AN55" i="12"/>
  <c r="AM55" i="12"/>
  <c r="AL55" i="12"/>
  <c r="AK55" i="12"/>
  <c r="AJ55" i="12"/>
  <c r="AI55" i="12"/>
  <c r="AH55" i="12"/>
  <c r="AG55" i="12"/>
  <c r="AF55" i="12"/>
  <c r="AE55" i="12"/>
  <c r="AD55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BL54" i="12"/>
  <c r="BL57" i="12" s="1"/>
  <c r="BL59" i="12" s="1"/>
  <c r="BL121" i="12" s="1"/>
  <c r="BK54" i="12"/>
  <c r="BJ54" i="12"/>
  <c r="BI54" i="12"/>
  <c r="BI57" i="12" s="1"/>
  <c r="BI59" i="12" s="1"/>
  <c r="BI121" i="12" s="1"/>
  <c r="BH54" i="12"/>
  <c r="BH57" i="12" s="1"/>
  <c r="BH59" i="12" s="1"/>
  <c r="BH121" i="12" s="1"/>
  <c r="BG54" i="12"/>
  <c r="BF54" i="12"/>
  <c r="BE54" i="12"/>
  <c r="BE57" i="12" s="1"/>
  <c r="BE59" i="12" s="1"/>
  <c r="BE121" i="12" s="1"/>
  <c r="BD54" i="12"/>
  <c r="BD57" i="12" s="1"/>
  <c r="BD59" i="12" s="1"/>
  <c r="BD121" i="12" s="1"/>
  <c r="BC54" i="12"/>
  <c r="BB54" i="12"/>
  <c r="BA54" i="12"/>
  <c r="BA57" i="12" s="1"/>
  <c r="BA59" i="12" s="1"/>
  <c r="BA121" i="12" s="1"/>
  <c r="AZ54" i="12"/>
  <c r="AZ57" i="12" s="1"/>
  <c r="AZ59" i="12" s="1"/>
  <c r="AZ121" i="12" s="1"/>
  <c r="AY54" i="12"/>
  <c r="AX54" i="12"/>
  <c r="AW54" i="12"/>
  <c r="AW57" i="12" s="1"/>
  <c r="AW59" i="12" s="1"/>
  <c r="AW121" i="12" s="1"/>
  <c r="AV54" i="12"/>
  <c r="AV57" i="12" s="1"/>
  <c r="AV59" i="12" s="1"/>
  <c r="AV121" i="12" s="1"/>
  <c r="AU54" i="12"/>
  <c r="AT54" i="12"/>
  <c r="AS54" i="12"/>
  <c r="AS57" i="12" s="1"/>
  <c r="AS59" i="12" s="1"/>
  <c r="AS121" i="12" s="1"/>
  <c r="AR54" i="12"/>
  <c r="AR57" i="12" s="1"/>
  <c r="AR59" i="12" s="1"/>
  <c r="AR121" i="12" s="1"/>
  <c r="AQ54" i="12"/>
  <c r="AP54" i="12"/>
  <c r="AO54" i="12"/>
  <c r="AO57" i="12" s="1"/>
  <c r="AO59" i="12" s="1"/>
  <c r="AO121" i="12" s="1"/>
  <c r="AN54" i="12"/>
  <c r="AN57" i="12" s="1"/>
  <c r="AN59" i="12" s="1"/>
  <c r="AN121" i="12" s="1"/>
  <c r="AM54" i="12"/>
  <c r="AM57" i="12" s="1"/>
  <c r="AM59" i="12" s="1"/>
  <c r="AM121" i="12" s="1"/>
  <c r="AL54" i="12"/>
  <c r="AK54" i="12"/>
  <c r="AK57" i="12" s="1"/>
  <c r="AK59" i="12" s="1"/>
  <c r="AK121" i="12" s="1"/>
  <c r="AJ54" i="12"/>
  <c r="AJ57" i="12" s="1"/>
  <c r="AJ59" i="12" s="1"/>
  <c r="AJ121" i="12" s="1"/>
  <c r="AI54" i="12"/>
  <c r="AI57" i="12" s="1"/>
  <c r="AI59" i="12" s="1"/>
  <c r="AI121" i="12" s="1"/>
  <c r="AH54" i="12"/>
  <c r="AG54" i="12"/>
  <c r="AG57" i="12" s="1"/>
  <c r="AG59" i="12" s="1"/>
  <c r="AG121" i="12" s="1"/>
  <c r="AF54" i="12"/>
  <c r="AF57" i="12" s="1"/>
  <c r="AF59" i="12" s="1"/>
  <c r="AF121" i="12" s="1"/>
  <c r="AE54" i="12"/>
  <c r="AE57" i="12" s="1"/>
  <c r="AE59" i="12" s="1"/>
  <c r="AE121" i="12" s="1"/>
  <c r="AD54" i="12"/>
  <c r="AC54" i="12"/>
  <c r="AC57" i="12" s="1"/>
  <c r="AC59" i="12" s="1"/>
  <c r="AC121" i="12" s="1"/>
  <c r="AB54" i="12"/>
  <c r="AB57" i="12" s="1"/>
  <c r="AB59" i="12" s="1"/>
  <c r="AB121" i="12" s="1"/>
  <c r="AA54" i="12"/>
  <c r="AA57" i="12" s="1"/>
  <c r="AA59" i="12" s="1"/>
  <c r="AA121" i="12" s="1"/>
  <c r="Z54" i="12"/>
  <c r="Y54" i="12"/>
  <c r="Y57" i="12" s="1"/>
  <c r="Y59" i="12" s="1"/>
  <c r="Y121" i="12" s="1"/>
  <c r="X54" i="12"/>
  <c r="X57" i="12" s="1"/>
  <c r="X59" i="12" s="1"/>
  <c r="X121" i="12" s="1"/>
  <c r="W54" i="12"/>
  <c r="W57" i="12" s="1"/>
  <c r="W59" i="12" s="1"/>
  <c r="W121" i="12" s="1"/>
  <c r="V54" i="12"/>
  <c r="U54" i="12"/>
  <c r="U57" i="12" s="1"/>
  <c r="U59" i="12" s="1"/>
  <c r="U121" i="12" s="1"/>
  <c r="T54" i="12"/>
  <c r="T57" i="12" s="1"/>
  <c r="T59" i="12" s="1"/>
  <c r="T121" i="12" s="1"/>
  <c r="S54" i="12"/>
  <c r="S57" i="12" s="1"/>
  <c r="S59" i="12" s="1"/>
  <c r="S121" i="12" s="1"/>
  <c r="R54" i="12"/>
  <c r="Q54" i="12"/>
  <c r="Q57" i="12" s="1"/>
  <c r="Q59" i="12" s="1"/>
  <c r="Q121" i="12" s="1"/>
  <c r="P54" i="12"/>
  <c r="P57" i="12" s="1"/>
  <c r="P59" i="12" s="1"/>
  <c r="P121" i="12" s="1"/>
  <c r="O54" i="12"/>
  <c r="O57" i="12" s="1"/>
  <c r="O59" i="12" s="1"/>
  <c r="O121" i="12" s="1"/>
  <c r="N54" i="12"/>
  <c r="M54" i="12"/>
  <c r="M57" i="12" s="1"/>
  <c r="M59" i="12" s="1"/>
  <c r="M121" i="12" s="1"/>
  <c r="L54" i="12"/>
  <c r="L57" i="12" s="1"/>
  <c r="L59" i="12" s="1"/>
  <c r="L121" i="12" s="1"/>
  <c r="K54" i="12"/>
  <c r="K57" i="12" s="1"/>
  <c r="K59" i="12" s="1"/>
  <c r="K121" i="12" s="1"/>
  <c r="BL25" i="12"/>
  <c r="BK25" i="12"/>
  <c r="BJ25" i="12"/>
  <c r="BI25" i="12"/>
  <c r="BH25" i="12"/>
  <c r="BG25" i="12"/>
  <c r="BF25" i="12"/>
  <c r="BE25" i="12"/>
  <c r="BD25" i="12"/>
  <c r="BC25" i="12"/>
  <c r="BB25" i="12"/>
  <c r="BA25" i="12"/>
  <c r="AZ25" i="12"/>
  <c r="AY25" i="12"/>
  <c r="AX25" i="12"/>
  <c r="AW25" i="12"/>
  <c r="AV25" i="12"/>
  <c r="AU25" i="12"/>
  <c r="AT25" i="12"/>
  <c r="AS25" i="12"/>
  <c r="AR25" i="12"/>
  <c r="AQ25" i="12"/>
  <c r="AP25" i="12"/>
  <c r="AO25" i="12"/>
  <c r="AN25" i="12"/>
  <c r="AM25" i="12"/>
  <c r="AL25" i="12"/>
  <c r="AK25" i="12"/>
  <c r="AJ25" i="12"/>
  <c r="AI25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BL23" i="12"/>
  <c r="BK23" i="12"/>
  <c r="BJ23" i="12"/>
  <c r="BI23" i="12"/>
  <c r="BH23" i="12"/>
  <c r="BG23" i="12"/>
  <c r="BF23" i="12"/>
  <c r="BE23" i="12"/>
  <c r="BD23" i="12"/>
  <c r="BC23" i="12"/>
  <c r="BB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O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BL21" i="12"/>
  <c r="BK21" i="12"/>
  <c r="BJ21" i="12"/>
  <c r="BI21" i="12"/>
  <c r="BH21" i="12"/>
  <c r="BG21" i="12"/>
  <c r="BF21" i="12"/>
  <c r="BE21" i="12"/>
  <c r="BD21" i="12"/>
  <c r="BC21" i="12"/>
  <c r="BB21" i="12"/>
  <c r="BA21" i="12"/>
  <c r="AZ21" i="12"/>
  <c r="AY21" i="12"/>
  <c r="AX21" i="12"/>
  <c r="AW21" i="12"/>
  <c r="AV21" i="12"/>
  <c r="AU21" i="12"/>
  <c r="AT21" i="12"/>
  <c r="AS21" i="12"/>
  <c r="AR21" i="12"/>
  <c r="AQ21" i="12"/>
  <c r="AP21" i="12"/>
  <c r="AO21" i="12"/>
  <c r="AN21" i="12"/>
  <c r="AM21" i="12"/>
  <c r="AL21" i="12"/>
  <c r="AK21" i="12"/>
  <c r="AJ21" i="12"/>
  <c r="AI21" i="12"/>
  <c r="AH21" i="12"/>
  <c r="AG21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BL20" i="12"/>
  <c r="BK20" i="12"/>
  <c r="BJ20" i="12"/>
  <c r="BI20" i="12"/>
  <c r="BH20" i="12"/>
  <c r="BG20" i="12"/>
  <c r="BF20" i="12"/>
  <c r="BE20" i="12"/>
  <c r="BD20" i="12"/>
  <c r="BC20" i="12"/>
  <c r="BB20" i="12"/>
  <c r="BA20" i="12"/>
  <c r="AZ20" i="12"/>
  <c r="AY20" i="12"/>
  <c r="AX20" i="12"/>
  <c r="AW20" i="12"/>
  <c r="AV20" i="12"/>
  <c r="AU20" i="12"/>
  <c r="AT20" i="12"/>
  <c r="AS20" i="12"/>
  <c r="AR20" i="12"/>
  <c r="AQ20" i="12"/>
  <c r="AP20" i="12"/>
  <c r="AO20" i="12"/>
  <c r="AN20" i="12"/>
  <c r="AM20" i="12"/>
  <c r="AL20" i="12"/>
  <c r="AK20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79" i="12"/>
  <c r="J78" i="12"/>
  <c r="J55" i="12"/>
  <c r="J54" i="12"/>
  <c r="J25" i="12"/>
  <c r="J23" i="12"/>
  <c r="J21" i="12"/>
  <c r="J20" i="12"/>
  <c r="I79" i="12"/>
  <c r="I78" i="12"/>
  <c r="I55" i="12"/>
  <c r="I54" i="12"/>
  <c r="I25" i="12"/>
  <c r="I23" i="12"/>
  <c r="I21" i="12"/>
  <c r="I20" i="12"/>
  <c r="H79" i="12"/>
  <c r="H78" i="12"/>
  <c r="H55" i="12"/>
  <c r="H54" i="12"/>
  <c r="H25" i="12"/>
  <c r="H23" i="12"/>
  <c r="H21" i="12"/>
  <c r="H20" i="12"/>
  <c r="G79" i="12"/>
  <c r="G78" i="12"/>
  <c r="G55" i="12"/>
  <c r="G54" i="12"/>
  <c r="G25" i="12"/>
  <c r="G23" i="12"/>
  <c r="G21" i="12"/>
  <c r="G20" i="12"/>
  <c r="F79" i="12"/>
  <c r="BM79" i="12" s="1"/>
  <c r="F78" i="12"/>
  <c r="F55" i="12"/>
  <c r="F54" i="12"/>
  <c r="F25" i="12"/>
  <c r="F23" i="12"/>
  <c r="F21" i="12"/>
  <c r="F20" i="12"/>
  <c r="E120" i="12"/>
  <c r="E78" i="12"/>
  <c r="E55" i="12"/>
  <c r="E25" i="12"/>
  <c r="E23" i="12"/>
  <c r="E21" i="12"/>
  <c r="E54" i="12"/>
  <c r="N57" i="12" l="1"/>
  <c r="N59" i="12" s="1"/>
  <c r="N121" i="12" s="1"/>
  <c r="R57" i="12"/>
  <c r="R59" i="12" s="1"/>
  <c r="R121" i="12" s="1"/>
  <c r="V57" i="12"/>
  <c r="V59" i="12" s="1"/>
  <c r="V121" i="12" s="1"/>
  <c r="Z57" i="12"/>
  <c r="Z59" i="12" s="1"/>
  <c r="Z121" i="12" s="1"/>
  <c r="AD57" i="12"/>
  <c r="AD59" i="12" s="1"/>
  <c r="AD121" i="12" s="1"/>
  <c r="AH57" i="12"/>
  <c r="AH59" i="12" s="1"/>
  <c r="AH121" i="12" s="1"/>
  <c r="AL57" i="12"/>
  <c r="AL59" i="12" s="1"/>
  <c r="AL121" i="12" s="1"/>
  <c r="AP57" i="12"/>
  <c r="AP59" i="12" s="1"/>
  <c r="AP121" i="12" s="1"/>
  <c r="AT57" i="12"/>
  <c r="AT59" i="12" s="1"/>
  <c r="AT121" i="12" s="1"/>
  <c r="AX57" i="12"/>
  <c r="AX59" i="12" s="1"/>
  <c r="AX121" i="12" s="1"/>
  <c r="BB57" i="12"/>
  <c r="BB59" i="12" s="1"/>
  <c r="BB121" i="12" s="1"/>
  <c r="BF57" i="12"/>
  <c r="BF59" i="12" s="1"/>
  <c r="BF121" i="12" s="1"/>
  <c r="BJ57" i="12"/>
  <c r="BJ59" i="12" s="1"/>
  <c r="BJ121" i="12" s="1"/>
  <c r="F57" i="12"/>
  <c r="F59" i="12" s="1"/>
  <c r="F121" i="12" s="1"/>
  <c r="G57" i="12"/>
  <c r="G59" i="12" s="1"/>
  <c r="G121" i="12" s="1"/>
  <c r="H57" i="12"/>
  <c r="H59" i="12" s="1"/>
  <c r="H121" i="12" s="1"/>
  <c r="I57" i="12"/>
  <c r="I59" i="12" s="1"/>
  <c r="I121" i="12" s="1"/>
  <c r="J57" i="12"/>
  <c r="J59" i="12" s="1"/>
  <c r="J121" i="12" s="1"/>
  <c r="AQ57" i="12"/>
  <c r="AQ59" i="12" s="1"/>
  <c r="AQ121" i="12" s="1"/>
  <c r="AU57" i="12"/>
  <c r="AU59" i="12" s="1"/>
  <c r="AU121" i="12" s="1"/>
  <c r="AY57" i="12"/>
  <c r="AY59" i="12" s="1"/>
  <c r="AY121" i="12" s="1"/>
  <c r="BC57" i="12"/>
  <c r="BC59" i="12" s="1"/>
  <c r="BC121" i="12" s="1"/>
  <c r="BG57" i="12"/>
  <c r="BG59" i="12" s="1"/>
  <c r="BG121" i="12" s="1"/>
  <c r="BK57" i="12"/>
  <c r="BK59" i="12" s="1"/>
  <c r="BK121" i="12" s="1"/>
  <c r="K120" i="12"/>
  <c r="O120" i="12"/>
  <c r="S120" i="12"/>
  <c r="W120" i="12"/>
  <c r="AA120" i="12"/>
  <c r="AE120" i="12"/>
  <c r="AI120" i="12"/>
  <c r="AM120" i="12"/>
  <c r="AQ120" i="12"/>
  <c r="AU120" i="12"/>
  <c r="AY120" i="12"/>
  <c r="BC120" i="12"/>
  <c r="BG120" i="12"/>
  <c r="BK120" i="12"/>
  <c r="L120" i="12"/>
  <c r="P120" i="12"/>
  <c r="T120" i="12"/>
  <c r="X120" i="12"/>
  <c r="AB120" i="12"/>
  <c r="AF120" i="12"/>
  <c r="AJ120" i="12"/>
  <c r="AN120" i="12"/>
  <c r="AR120" i="12"/>
  <c r="AV120" i="12"/>
  <c r="AZ120" i="12"/>
  <c r="BD120" i="12"/>
  <c r="BH120" i="12"/>
  <c r="BL120" i="12"/>
  <c r="J120" i="12"/>
  <c r="I120" i="12"/>
  <c r="H120" i="12"/>
  <c r="G120" i="12"/>
  <c r="F120" i="12"/>
  <c r="E57" i="12"/>
  <c r="E59" i="12" s="1"/>
  <c r="E121" i="12" s="1"/>
  <c r="BM22" i="12" l="1"/>
  <c r="BM18" i="12"/>
  <c r="BM115" i="12" l="1"/>
  <c r="BM119" i="12"/>
  <c r="BM109" i="12"/>
  <c r="BM108" i="12"/>
  <c r="BM103" i="12"/>
  <c r="BM98" i="12"/>
  <c r="BM97" i="12"/>
  <c r="BM92" i="12"/>
  <c r="BM101" i="12" s="1"/>
  <c r="BM87" i="12"/>
  <c r="BM86" i="12"/>
  <c r="BM81" i="12"/>
  <c r="BM78" i="12"/>
  <c r="BM74" i="12"/>
  <c r="BM73" i="12"/>
  <c r="BM65" i="12"/>
  <c r="BM64" i="12"/>
  <c r="BM68" i="12" s="1"/>
  <c r="BM63" i="12"/>
  <c r="BM60" i="12"/>
  <c r="BM58" i="12"/>
  <c r="BM52" i="12"/>
  <c r="BM53" i="12"/>
  <c r="BM51" i="12"/>
  <c r="BM56" i="12"/>
  <c r="BM49" i="12"/>
  <c r="BM48" i="12"/>
  <c r="BM40" i="12"/>
  <c r="BM29" i="12"/>
  <c r="BM30" i="12"/>
  <c r="BM31" i="12"/>
  <c r="BM28" i="12"/>
  <c r="BM24" i="12"/>
  <c r="BM19" i="12"/>
  <c r="BM21" i="12" s="1"/>
  <c r="BM90" i="12" l="1"/>
  <c r="BM112" i="12"/>
  <c r="BM54" i="12"/>
  <c r="BM20" i="12"/>
  <c r="E20" i="12"/>
  <c r="BM120" i="12" l="1"/>
  <c r="BM55" i="12"/>
  <c r="BM57" i="12" l="1"/>
  <c r="BM59" i="12" s="1"/>
  <c r="BM121" i="12" s="1"/>
  <c r="BM25" i="12"/>
  <c r="BM23" i="12" l="1"/>
</calcChain>
</file>

<file path=xl/comments1.xml><?xml version="1.0" encoding="utf-8"?>
<comments xmlns="http://schemas.openxmlformats.org/spreadsheetml/2006/main">
  <authors>
    <author>Author</author>
  </authors>
  <commentList>
    <comment ref="E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H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I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J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K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L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M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N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O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P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Q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R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S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T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U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V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W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X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Y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Z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A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B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C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D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E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F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G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H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I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J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K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L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M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N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O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P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Q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R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S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T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U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V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W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X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Y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Z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A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B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C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D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E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F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G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H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I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J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K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L61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E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H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I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J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K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L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M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N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O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P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Q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R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S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T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U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V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W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X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Y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Z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A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B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C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D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E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F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G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H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I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J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K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L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M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N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O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P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Q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R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S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T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U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V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W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X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Y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Z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A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B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C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D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E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F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G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H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I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J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K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L62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E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F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H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I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J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K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L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M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N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O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P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Q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R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S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T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U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V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W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X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Y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Z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A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B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C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D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E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F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G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H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I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J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K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L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M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N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O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P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Q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R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S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T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U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V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W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X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Y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Z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A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B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C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D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E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F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G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H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I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J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K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L7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F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H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I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J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K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L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M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N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O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P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Q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R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S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T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U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V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W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X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Y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Z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A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B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C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D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E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F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G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H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I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J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K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L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M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N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O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P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Q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R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S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T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U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V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W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X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Y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Z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A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B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C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D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E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F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G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H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I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J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K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L83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E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F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H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I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J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K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L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M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N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O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P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Q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R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S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T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U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V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W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X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Y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Z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A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B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C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D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E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F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G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H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I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J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K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L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M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N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O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P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Q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R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S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T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U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V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W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X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Y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Z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A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B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C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D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E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F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G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H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I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J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K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L94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E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F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G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H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I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J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K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L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M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N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O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P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Q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R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S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T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U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V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W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X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Y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Z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A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B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C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D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E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F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G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H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I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J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K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L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M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N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O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P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Q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R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S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T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U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V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W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X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Y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Z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A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B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C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D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E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F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G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H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I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J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K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L105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F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G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H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I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J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K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L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M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N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O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P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Q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R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S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T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U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V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W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X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Y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Z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A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B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C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D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E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F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G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H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I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J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K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L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M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N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O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P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Q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R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S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T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U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V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W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X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Y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AZ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A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B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C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D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E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F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G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H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I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J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K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  <comment ref="BL117" authorId="0" shapeId="0">
      <text>
        <r>
          <rPr>
            <b/>
            <sz val="9"/>
            <color indexed="81"/>
            <rFont val="Tahoma"/>
            <family val="2"/>
          </rPr>
          <t>با فرمت ۹۳/۰۲/۰۲
وارد نمایید</t>
        </r>
      </text>
    </comment>
  </commentList>
</comments>
</file>

<file path=xl/sharedStrings.xml><?xml version="1.0" encoding="utf-8"?>
<sst xmlns="http://schemas.openxmlformats.org/spreadsheetml/2006/main" count="133" uniqueCount="131">
  <si>
    <t>تعداد اعضا</t>
  </si>
  <si>
    <t>تعداد زنان</t>
  </si>
  <si>
    <t>تعداد مردان</t>
  </si>
  <si>
    <t>تـحصیلات</t>
  </si>
  <si>
    <t>رفتـا ری</t>
  </si>
  <si>
    <t>محل ثابت برگزاری جلسات (دارد/ ندارد)</t>
  </si>
  <si>
    <t>نتایج اعتبارسنجي (امتیاز)</t>
  </si>
  <si>
    <t>نام گروه</t>
  </si>
  <si>
    <t>نام تسهیلگر</t>
  </si>
  <si>
    <t>مشخصات جمعیتی</t>
  </si>
  <si>
    <t>تاریخ دریافت کمک سرمایه دوم از تاک</t>
  </si>
  <si>
    <t xml:space="preserve">تاریخ دریافت کمک سرمایه اول از تاک </t>
  </si>
  <si>
    <t>کلیات</t>
  </si>
  <si>
    <t>تعداد اعضای دارای تحصیلات دانشگاهی</t>
  </si>
  <si>
    <t>سازمانی</t>
  </si>
  <si>
    <t>ثبت صورتجلسات (مرتب / نامرتب)</t>
  </si>
  <si>
    <t>آموزش حسابداری به خزانه‌دار (انجام شده/ انجام نشده)</t>
  </si>
  <si>
    <t>صحت اسناد و فرم مالی و حسابداری (بی نقص/ دارای اشتباه کم/ اشتباه زیاد)</t>
  </si>
  <si>
    <t xml:space="preserve">موقعیت گروه در نقشه راه </t>
  </si>
  <si>
    <t>شماره گروه</t>
  </si>
  <si>
    <t>تغییرات در تعداد اعضای گروه نسبت به گزارش قبلی (- یا +  نفر)</t>
  </si>
  <si>
    <t>بانكداري پيوندي</t>
  </si>
  <si>
    <t>شرکت و همکاری در مسائل روستا / محله (قوی/ متوسط/ ضعیف)</t>
  </si>
  <si>
    <t>حضور فعال اعضا در جلسات (قوی/ متوسط/ ضعیف)</t>
  </si>
  <si>
    <t>تعداد اعضای بي‌سواد</t>
  </si>
  <si>
    <t>تعداد اعضای دارای سواد دبیرستان و ديپلم</t>
  </si>
  <si>
    <t>تعداد اعضای دارای سواد ابتدایی و راهنمايي</t>
  </si>
  <si>
    <t>شماره حساب گروه نزد بانك</t>
  </si>
  <si>
    <t>نام روستا</t>
  </si>
  <si>
    <t>جمع پس‌انداز گروه (ریال)</t>
  </si>
  <si>
    <t>مبلغ وام اعطا شده توسط بانک به گروه‌ در نوبت اول (ریال)</t>
  </si>
  <si>
    <t>مبلغ وام اعطا شده توسط بانک به گروه‌ در نوبت دوم (ریال)</t>
  </si>
  <si>
    <t>مبلغ وام اعطا شده توسط بانک به گروه‌ در نوبت سوم (ریال)</t>
  </si>
  <si>
    <t>‍</t>
  </si>
  <si>
    <t>جمع درآمدهای گروه (ریال)</t>
  </si>
  <si>
    <t>تعداد اعضایی که از وام اول بانک بهره مند شده‌اند (نفر)</t>
  </si>
  <si>
    <t>تعداد اعضایی که از وام دوم بانک بهره مند شده‌اند (نفر)</t>
  </si>
  <si>
    <t>تعداد اعضایی که از وام سوم بانک بهره مند شده‌اند (نفر)</t>
  </si>
  <si>
    <t>نام تسهیلگر ارشد</t>
  </si>
  <si>
    <t>نام مجری محلی</t>
  </si>
  <si>
    <t>نام گروه‌یار</t>
  </si>
  <si>
    <t>نام خزانه‌دار</t>
  </si>
  <si>
    <t>نام منشی</t>
  </si>
  <si>
    <t>تاریخ تهیه گزارش پایش</t>
  </si>
  <si>
    <t xml:space="preserve">دوره تشکیل جلسات منظم گروه (ماهانه/ 15 روز یکبار/ یا کمتر) </t>
  </si>
  <si>
    <t>نام شعبه بانکی مربوطه</t>
  </si>
  <si>
    <t>سایر درآمدهای گروه (ریال)</t>
  </si>
  <si>
    <t>شماره تماس تسهیلگر</t>
  </si>
  <si>
    <t>میزان پس‌انداز برای هر عضو (ریال)</t>
  </si>
  <si>
    <t xml:space="preserve">تعداد زنان سرپرست خانوار - بدسرپرست- خودسرپرست </t>
  </si>
  <si>
    <t xml:space="preserve">امتياز کسب شده در اعتبارسنجی آزمایشی توسط تسهیلگر با همکاری خود گروه  </t>
  </si>
  <si>
    <t xml:space="preserve">تاریخ اعتبارسنجی آزمایشی توسط تسهیلگر با همکاری خود گروه </t>
  </si>
  <si>
    <t>تعداد افراد تحت پوشش و پشت نوبتی سازمان بهزیستی و کمیته امداد</t>
  </si>
  <si>
    <t>میزان ارتباط و همکاری با نهادهای دولتی و غیردولتی (قوی/ متوسط/ ضعیف)</t>
  </si>
  <si>
    <t>تاریخ گزارش پیشین</t>
  </si>
  <si>
    <t>درصد زنان سرپرست خانوار- بدسرپرست- خودسرپرست (٪ از کل)</t>
  </si>
  <si>
    <t>همبستگی میان اعضا از نظر تسهیلگر محلی(قوی/ متوسط/ ضعیف)</t>
  </si>
  <si>
    <t>نرخ (% در سال) سود سرمایه حساب کوتاه مدت در بانک</t>
  </si>
  <si>
    <t>مبلغ سود سرمایه حساب کوتاه مدت بانکی (ریال)</t>
  </si>
  <si>
    <t>مبلغ درامد گروه از خرده فروشی وام‌های بانک به اعضا  (ریال)</t>
  </si>
  <si>
    <t>مبلغ کمک سرمایه اول (ریال)</t>
  </si>
  <si>
    <t>مبلغ کمک سرمایه دوم (ریال)</t>
  </si>
  <si>
    <t>جمع هزینه‌های گروه (حق عضویت کانون/ سایر هزینه‌ها شامل: ایاب و ذهاب، کپی، پذیرایی جلسات ، جشن ها ، خیریه و ...)</t>
  </si>
  <si>
    <t xml:space="preserve">مبلغ موجودی نقدی نزد خزانه‌دار </t>
  </si>
  <si>
    <t>حداقل مبلغ وام‌ یک فقره وام داخلی (ريال)</t>
  </si>
  <si>
    <t>حداکثر مبلغ وام‌ یک فقره وام داخلی (ريال)</t>
  </si>
  <si>
    <t>میانگین مبلغ وام‌ یک فقره وام داخلی (ريال)</t>
  </si>
  <si>
    <t>نرخ بازپرداخت وام‌هاي داخلي (درصد)</t>
  </si>
  <si>
    <t xml:space="preserve">حداکثر مدت یک فقره وام داخلی (ماه)  </t>
  </si>
  <si>
    <t>حداقل مدت یک فقره وام داخلی (ماه)</t>
  </si>
  <si>
    <t>تعداد وام دريافتي از بانك کشاورزی توسط گروه (فقره)</t>
  </si>
  <si>
    <t>جمع مبلغ وام‌های دریافتی توسط گروه از بانک (ریال)</t>
  </si>
  <si>
    <t>مدت وام اعطا شده توسط بانک به گروه‌ در نوبت اول (ماه)</t>
  </si>
  <si>
    <t>نرخ سود مشارکت وام بانک به گروه در نوبت اول ( % در سال)</t>
  </si>
  <si>
    <t>نرخ خرده فروشی وام به اعضا (٪ درسال)</t>
  </si>
  <si>
    <t>درآمد گروه از خرده‌فروشی وام بانک در نوبت اول (ریال)</t>
  </si>
  <si>
    <t>مبلغ کوچک‌‌ترین وام‌ به اعضا از محل وام اول بانکی (ريال)</t>
  </si>
  <si>
    <t>مبلغ بزرگ‌‌ترین وام‌ به اعضا از محل وام اول بانکی (ريال)</t>
  </si>
  <si>
    <t>میانگین مبلغ وام‌ به اعضا از محل وام اول بانکی (ريال)</t>
  </si>
  <si>
    <t>تقسیم سود سهام (داشته / نداشته)</t>
  </si>
  <si>
    <r>
      <t>درصد افراد تحت پوشش و پشت نوبتی سازمان بهزیستی و کمیته امداد</t>
    </r>
    <r>
      <rPr>
        <sz val="11"/>
        <color theme="1"/>
        <rFont val="B Mitra"/>
        <charset val="178"/>
      </rPr>
      <t xml:space="preserve"> (٪ از کل)</t>
    </r>
  </si>
  <si>
    <t xml:space="preserve">کمبود در ترکیب هیأت اجرايي (۱-گروه‌يار،‌ ۲-خزانه‌دار و ۳- منشي) </t>
  </si>
  <si>
    <t>مدت وام اعطا شده توسط بانک به گروه‌ در نوبت دوم (ماه)</t>
  </si>
  <si>
    <t>نرخ سود مشارکت وام بانک به گروه در نوبت دوم ( % در سال)</t>
  </si>
  <si>
    <t>درآمد گروه از خرده‌فروشی وام بانک در نوبت دوم (ریال)</t>
  </si>
  <si>
    <t>مبلغ کوچک‌‌ترین وام‌ به اعضا از محل وام دوم بانکی (ريال)</t>
  </si>
  <si>
    <t>مبلغ بزرگ‌‌ترین وام‌ به اعضا از محل وام دوم بانکی (ريال)</t>
  </si>
  <si>
    <t>میانگین مبلغ وام‌ به اعضا از محل وام دوم بانکی (ريال)</t>
  </si>
  <si>
    <t>مدت وام اعطا شده توسط بانک به گروه‌ در نوبت سوم (ماه)</t>
  </si>
  <si>
    <t>نرخ سود مشارکت وام بانک به گروه در نوبت سوم ( % در سال)</t>
  </si>
  <si>
    <t>درآمد گروه از خرده‌فروشی وام بانک در نوبت سوم (ریال)</t>
  </si>
  <si>
    <t>مبلغ کوچک‌‌ترین وام‌ به اعضا از محل وام سوم بانکی (ريال)</t>
  </si>
  <si>
    <t>مبلغ بزرگ‌‌ترین وام‌ به اعضا از محل وام سوم بانکی (ريال)</t>
  </si>
  <si>
    <t>میانگین مبلغ وام‌ به اعضا از محل وام سوم بانکی (ريال)</t>
  </si>
  <si>
    <t>مبلغ وام اعطا شده توسط بانک به گروه‌ در نوبت چهارم (ریال)</t>
  </si>
  <si>
    <t>مدت وام اعطا شده توسط بانک به گروه‌ در نوبت چهارم (ماه)</t>
  </si>
  <si>
    <t>نرخ سود مشارکت وام بانک به گروه در نوبت چهارم ( % در سال)</t>
  </si>
  <si>
    <t>تعداد اعضایی که از وام چهارم بانک بهره مند شده‌اند (نفر)</t>
  </si>
  <si>
    <t>معرفی به بانک توسط کانون/ تاک/خود گروه</t>
  </si>
  <si>
    <t>فاصله زمانی دریافت وام نویت اول از گشایش حساب پس‌انداز (به ماه)</t>
  </si>
  <si>
    <t>احتمال از بین رفتن گروه (کم/ متوسط/زیاد)</t>
  </si>
  <si>
    <t>عمر گروه از تاریخ تشکیل (افتتاح حساب پس انداز در بانک) به ماه</t>
  </si>
  <si>
    <t>فرم پایش گروه‌های خودیار استان ......................... شهرستان ....................</t>
  </si>
  <si>
    <t>درصد زنان</t>
  </si>
  <si>
    <t>عضویت در کانون گروه‌های خودیار (بلی/ خیر/ تشکیل نشده)</t>
  </si>
  <si>
    <t xml:space="preserve">تعداد جلسات رای زنی تا کنون در مورد کسب و کار </t>
  </si>
  <si>
    <t>روز/ روزهای ثابت برگزاری جلسه گروه در ماه</t>
  </si>
  <si>
    <t xml:space="preserve">دوره زمانی گردآوری پس‌انداز اعضا در گروه (هفتگی- دوهفته یکبار- ماهانه) </t>
  </si>
  <si>
    <t>مبلغ درآمد گروه از توزیع وام‌های داخلی و‌ جريمه دیرکردها (ریال)</t>
  </si>
  <si>
    <t>کارکرد صندوق پس‌انداز و وام</t>
  </si>
  <si>
    <t>مبلغ کل صندوق وام و پس انداز گروه (موجودی حساب گروه + وام‌های نزد اعضا + موجودی نقدی نزد خزانه‌دار) (ریال)</t>
  </si>
  <si>
    <t>جمع مبلغ وام‌های داخلی از محل صندوق پس انداز و وام (ريال)</t>
  </si>
  <si>
    <t>تعداد فقره وام‌های داخلی از محل صندوق پس انداز و وام</t>
  </si>
  <si>
    <t>مبلغ موجود در حساب بانكي گروه (ريال)</t>
  </si>
  <si>
    <t>مبلغ كل جريمه دیرکرد اقساط وام داخلی (ريال)</t>
  </si>
  <si>
    <t xml:space="preserve">تاریخ سررسید وام اول </t>
  </si>
  <si>
    <t>فاصله زمانی از بازپرداخت وام اول تا دریافت وام دوم (به ماه)</t>
  </si>
  <si>
    <t xml:space="preserve">تاریخ سررسید وام دوم </t>
  </si>
  <si>
    <t>فاصله زمانی از بازپرداخت وام دوم تا دریافت وام سوم (به ماه)</t>
  </si>
  <si>
    <t>تاریخ سررسید وام سوم</t>
  </si>
  <si>
    <t>فاصله زمانی از بازپرداخت وام سوم تا دریافت وام چهارم  (به ماه)</t>
  </si>
  <si>
    <t xml:space="preserve">تاریخ سررسید وام چهارم </t>
  </si>
  <si>
    <t>تحلیل  کلی پورتفوی گروه ها توسط تسهیلگر ارشد</t>
  </si>
  <si>
    <t>جمع کل مبالغ وامهای توزیع شده توسط گروه (وام داخلی + وام‌های بانکی)</t>
  </si>
  <si>
    <t>نرخ سود سرمایه وام‌های داخلی بر طبق مصوبه گروه (درصد در سال)</t>
  </si>
  <si>
    <t>مبلغ كل سود وام‌های داخلی پرداخت شده توسط اعضاء به گروه (ريال)</t>
  </si>
  <si>
    <t>جمع</t>
  </si>
  <si>
    <t>ضریب استفاده از سرمایه، درتاریخ تهیه گزارش( کل سرمایه / کل مبلغ وامهای داخلی )</t>
  </si>
  <si>
    <t xml:space="preserve"> میانگین سنی اعضا در زمان تشکیل گروه (سال)</t>
  </si>
  <si>
    <t>جمع حق عضویت اعضای گروه (ریال)</t>
  </si>
  <si>
    <t xml:space="preserve"> احتمال دیرکرد در بازپرداخت (گزارش شده یا آثار آن مشاهده گشته است) (سیستم اگاهی رسانی به هنگام- Early Warning System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</si>
</sst>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B Mitra"/>
      <charset val="178"/>
    </font>
    <font>
      <sz val="12"/>
      <color theme="1"/>
      <name val="B Mitra"/>
      <charset val="178"/>
    </font>
    <font>
      <sz val="11"/>
      <color theme="1"/>
      <name val="B Mitra"/>
      <charset val="178"/>
    </font>
    <font>
      <b/>
      <sz val="12"/>
      <color theme="1"/>
      <name val="B Mitra"/>
      <charset val="178"/>
    </font>
    <font>
      <b/>
      <sz val="14"/>
      <color theme="1"/>
      <name val="Calibri"/>
      <family val="2"/>
      <scheme val="minor"/>
    </font>
    <font>
      <b/>
      <sz val="10"/>
      <color rgb="FF000000"/>
      <name val="B Mitra"/>
      <charset val="178"/>
    </font>
    <font>
      <b/>
      <sz val="14"/>
      <color theme="1"/>
      <name val="B Mitra"/>
      <charset val="178"/>
    </font>
    <font>
      <b/>
      <sz val="11"/>
      <color rgb="FF000000"/>
      <name val="B Mitra"/>
      <charset val="178"/>
    </font>
    <font>
      <sz val="14"/>
      <color theme="1"/>
      <name val="B Mitra"/>
      <charset val="178"/>
    </font>
    <font>
      <b/>
      <sz val="9"/>
      <color indexed="81"/>
      <name val="Tahoma"/>
      <family val="2"/>
    </font>
    <font>
      <sz val="13"/>
      <color theme="1"/>
      <name val="B Mitra"/>
      <charset val="178"/>
    </font>
    <font>
      <b/>
      <sz val="13"/>
      <color theme="1"/>
      <name val="B Mitra"/>
      <charset val="178"/>
    </font>
    <font>
      <sz val="13"/>
      <name val="B Mitra"/>
      <charset val="178"/>
    </font>
    <font>
      <b/>
      <sz val="13"/>
      <name val="B Mitra"/>
      <charset val="17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3" fontId="6" fillId="0" borderId="0" xfId="0" applyNumberFormat="1" applyFont="1" applyAlignment="1" applyProtection="1">
      <alignment horizontal="center" vertical="center" wrapText="1"/>
      <protection locked="0"/>
    </xf>
    <xf numFmtId="3" fontId="1" fillId="2" borderId="0" xfId="0" applyNumberFormat="1" applyFont="1" applyFill="1" applyBorder="1" applyAlignment="1" applyProtection="1">
      <alignment horizontal="justify" vertical="center" wrapText="1"/>
      <protection locked="0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wrapText="1"/>
      <protection locked="0"/>
    </xf>
    <xf numFmtId="3" fontId="5" fillId="4" borderId="6" xfId="0" applyNumberFormat="1" applyFont="1" applyFill="1" applyBorder="1" applyAlignment="1" applyProtection="1">
      <alignment horizontal="justify" vertical="center" wrapText="1" readingOrder="2"/>
    </xf>
    <xf numFmtId="3" fontId="3" fillId="9" borderId="2" xfId="0" applyNumberFormat="1" applyFont="1" applyFill="1" applyBorder="1" applyAlignment="1" applyProtection="1">
      <alignment horizontal="justify" vertical="center" wrapText="1" readingOrder="2"/>
    </xf>
    <xf numFmtId="3" fontId="3" fillId="9" borderId="6" xfId="0" applyNumberFormat="1" applyFont="1" applyFill="1" applyBorder="1" applyAlignment="1" applyProtection="1">
      <alignment horizontal="justify" vertical="center" wrapText="1" readingOrder="2"/>
    </xf>
    <xf numFmtId="3" fontId="3" fillId="9" borderId="5" xfId="0" applyNumberFormat="1" applyFont="1" applyFill="1" applyBorder="1" applyAlignment="1" applyProtection="1">
      <alignment horizontal="justify" vertical="center" wrapText="1" readingOrder="2"/>
    </xf>
    <xf numFmtId="3" fontId="3" fillId="8" borderId="6" xfId="0" applyNumberFormat="1" applyFont="1" applyFill="1" applyBorder="1" applyAlignment="1" applyProtection="1">
      <alignment horizontal="justify" vertical="center" wrapText="1" readingOrder="2"/>
    </xf>
    <xf numFmtId="3" fontId="5" fillId="8" borderId="6" xfId="0" applyNumberFormat="1" applyFont="1" applyFill="1" applyBorder="1" applyAlignment="1" applyProtection="1">
      <alignment horizontal="justify" vertical="center" wrapText="1" readingOrder="2"/>
    </xf>
    <xf numFmtId="3" fontId="3" fillId="6" borderId="1" xfId="0" applyNumberFormat="1" applyFont="1" applyFill="1" applyBorder="1" applyAlignment="1" applyProtection="1">
      <alignment horizontal="justify" vertical="center" wrapText="1" readingOrder="2"/>
    </xf>
    <xf numFmtId="3" fontId="3" fillId="6" borderId="6" xfId="0" applyNumberFormat="1" applyFont="1" applyFill="1" applyBorder="1" applyAlignment="1" applyProtection="1">
      <alignment horizontal="justify" vertical="center" wrapText="1" readingOrder="2"/>
    </xf>
    <xf numFmtId="3" fontId="3" fillId="6" borderId="5" xfId="0" applyNumberFormat="1" applyFont="1" applyFill="1" applyBorder="1" applyAlignment="1" applyProtection="1">
      <alignment horizontal="justify" vertical="center" wrapText="1" readingOrder="2"/>
    </xf>
    <xf numFmtId="3" fontId="3" fillId="7" borderId="2" xfId="0" applyNumberFormat="1" applyFont="1" applyFill="1" applyBorder="1" applyAlignment="1" applyProtection="1">
      <alignment horizontal="justify" vertical="center" wrapText="1" readingOrder="2"/>
    </xf>
    <xf numFmtId="3" fontId="3" fillId="7" borderId="6" xfId="0" applyNumberFormat="1" applyFont="1" applyFill="1" applyBorder="1" applyAlignment="1" applyProtection="1">
      <alignment horizontal="justify" vertical="center" wrapText="1" readingOrder="2"/>
    </xf>
    <xf numFmtId="3" fontId="3" fillId="7" borderId="4" xfId="0" applyNumberFormat="1" applyFont="1" applyFill="1" applyBorder="1" applyAlignment="1" applyProtection="1">
      <alignment horizontal="justify" vertical="center" wrapText="1" readingOrder="2"/>
    </xf>
    <xf numFmtId="3" fontId="3" fillId="11" borderId="1" xfId="0" applyNumberFormat="1" applyFont="1" applyFill="1" applyBorder="1" applyAlignment="1" applyProtection="1">
      <alignment horizontal="justify" vertical="center" wrapText="1" readingOrder="2"/>
    </xf>
    <xf numFmtId="3" fontId="3" fillId="11" borderId="6" xfId="0" applyNumberFormat="1" applyFont="1" applyFill="1" applyBorder="1" applyAlignment="1" applyProtection="1">
      <alignment horizontal="justify" vertical="center" wrapText="1" readingOrder="2"/>
    </xf>
    <xf numFmtId="3" fontId="3" fillId="11" borderId="5" xfId="0" applyNumberFormat="1" applyFont="1" applyFill="1" applyBorder="1" applyAlignment="1" applyProtection="1">
      <alignment horizontal="justify" vertical="center" wrapText="1" readingOrder="2"/>
    </xf>
    <xf numFmtId="3" fontId="3" fillId="10" borderId="6" xfId="0" applyNumberFormat="1" applyFont="1" applyFill="1" applyBorder="1" applyAlignment="1" applyProtection="1">
      <alignment horizontal="justify" vertical="center" wrapText="1" readingOrder="2"/>
    </xf>
    <xf numFmtId="3" fontId="3" fillId="10" borderId="5" xfId="0" applyNumberFormat="1" applyFont="1" applyFill="1" applyBorder="1" applyAlignment="1" applyProtection="1">
      <alignment horizontal="justify" vertical="center" wrapText="1" readingOrder="2"/>
    </xf>
    <xf numFmtId="3" fontId="3" fillId="10" borderId="1" xfId="0" applyNumberFormat="1" applyFont="1" applyFill="1" applyBorder="1" applyAlignment="1" applyProtection="1">
      <alignment horizontal="justify" vertical="center" wrapText="1" readingOrder="2"/>
    </xf>
    <xf numFmtId="3" fontId="1" fillId="2" borderId="0" xfId="0" applyNumberFormat="1" applyFont="1" applyFill="1" applyAlignment="1" applyProtection="1">
      <alignment horizontal="justify" vertical="center" wrapText="1"/>
      <protection locked="0"/>
    </xf>
    <xf numFmtId="1" fontId="5" fillId="4" borderId="6" xfId="0" applyNumberFormat="1" applyFont="1" applyFill="1" applyBorder="1" applyAlignment="1" applyProtection="1">
      <alignment horizontal="justify" vertical="center" wrapText="1" readingOrder="2"/>
    </xf>
    <xf numFmtId="1" fontId="0" fillId="0" borderId="0" xfId="0" applyNumberFormat="1" applyAlignment="1" applyProtection="1">
      <alignment wrapText="1"/>
      <protection locked="0"/>
    </xf>
    <xf numFmtId="3" fontId="3" fillId="8" borderId="1" xfId="0" applyNumberFormat="1" applyFont="1" applyFill="1" applyBorder="1" applyAlignment="1" applyProtection="1">
      <alignment horizontal="justify" vertical="center" wrapText="1" readingOrder="2"/>
    </xf>
    <xf numFmtId="3" fontId="3" fillId="10" borderId="4" xfId="0" applyNumberFormat="1" applyFont="1" applyFill="1" applyBorder="1" applyAlignment="1" applyProtection="1">
      <alignment horizontal="justify" vertical="center" wrapText="1" readingOrder="2"/>
    </xf>
    <xf numFmtId="3" fontId="3" fillId="8" borderId="4" xfId="0" applyNumberFormat="1" applyFont="1" applyFill="1" applyBorder="1" applyAlignment="1" applyProtection="1">
      <alignment horizontal="justify" vertical="center" wrapText="1" readingOrder="2"/>
    </xf>
    <xf numFmtId="3" fontId="3" fillId="9" borderId="1" xfId="0" applyNumberFormat="1" applyFont="1" applyFill="1" applyBorder="1" applyAlignment="1" applyProtection="1">
      <alignment horizontal="justify" vertical="center" wrapText="1" readingOrder="2"/>
    </xf>
    <xf numFmtId="3" fontId="5" fillId="5" borderId="2" xfId="0" applyNumberFormat="1" applyFont="1" applyFill="1" applyBorder="1" applyAlignment="1" applyProtection="1">
      <alignment horizontal="justify" vertical="center" wrapText="1" readingOrder="2"/>
    </xf>
    <xf numFmtId="3" fontId="5" fillId="8" borderId="6" xfId="0" applyNumberFormat="1" applyFont="1" applyFill="1" applyBorder="1" applyAlignment="1" applyProtection="1">
      <alignment horizontal="right" vertical="center" wrapText="1" readingOrder="2"/>
    </xf>
    <xf numFmtId="3" fontId="3" fillId="9" borderId="2" xfId="0" applyNumberFormat="1" applyFont="1" applyFill="1" applyBorder="1" applyAlignment="1" applyProtection="1">
      <alignment horizontal="right" vertical="center" wrapText="1" readingOrder="2"/>
    </xf>
    <xf numFmtId="3" fontId="5" fillId="5" borderId="1" xfId="0" applyNumberFormat="1" applyFont="1" applyFill="1" applyBorder="1" applyAlignment="1" applyProtection="1">
      <alignment horizontal="justify" vertical="center" wrapText="1" readingOrder="2"/>
    </xf>
    <xf numFmtId="3" fontId="5" fillId="4" borderId="5" xfId="0" applyNumberFormat="1" applyFont="1" applyFill="1" applyBorder="1" applyAlignment="1" applyProtection="1">
      <alignment horizontal="justify" vertical="center" wrapText="1" readingOrder="2"/>
    </xf>
    <xf numFmtId="3" fontId="3" fillId="10" borderId="2" xfId="0" applyNumberFormat="1" applyFont="1" applyFill="1" applyBorder="1" applyAlignment="1" applyProtection="1">
      <alignment horizontal="justify" vertical="center" wrapText="1" readingOrder="2"/>
    </xf>
    <xf numFmtId="3" fontId="10" fillId="0" borderId="0" xfId="0" applyNumberFormat="1" applyFont="1" applyAlignment="1" applyProtection="1">
      <alignment horizontal="center" vertical="center" wrapText="1"/>
      <protection locked="0"/>
    </xf>
    <xf numFmtId="3" fontId="12" fillId="0" borderId="0" xfId="0" applyNumberFormat="1" applyFont="1" applyBorder="1" applyAlignment="1" applyProtection="1">
      <alignment horizontal="center" vertical="center" wrapText="1"/>
      <protection locked="0"/>
    </xf>
    <xf numFmtId="3" fontId="12" fillId="5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12" fillId="5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2" fillId="9" borderId="1" xfId="0" applyFont="1" applyFill="1" applyBorder="1" applyAlignment="1" applyProtection="1">
      <alignment horizontal="center" vertical="center" wrapText="1" readingOrder="1"/>
      <protection locked="0"/>
    </xf>
    <xf numFmtId="0" fontId="12" fillId="9" borderId="2" xfId="0" applyFont="1" applyFill="1" applyBorder="1" applyAlignment="1" applyProtection="1">
      <alignment horizontal="center" vertical="center" wrapText="1" readingOrder="1"/>
      <protection locked="0"/>
    </xf>
    <xf numFmtId="3" fontId="12" fillId="9" borderId="6" xfId="0" applyNumberFormat="1" applyFont="1" applyFill="1" applyBorder="1" applyAlignment="1" applyProtection="1">
      <alignment horizontal="center" vertical="center" wrapText="1" readingOrder="1"/>
    </xf>
    <xf numFmtId="3" fontId="13" fillId="9" borderId="6" xfId="0" applyNumberFormat="1" applyFont="1" applyFill="1" applyBorder="1" applyAlignment="1" applyProtection="1">
      <alignment horizontal="center" vertical="center" wrapText="1" readingOrder="2"/>
    </xf>
    <xf numFmtId="3" fontId="13" fillId="9" borderId="6" xfId="0" applyNumberFormat="1" applyFont="1" applyFill="1" applyBorder="1" applyAlignment="1" applyProtection="1">
      <alignment horizontal="center" vertical="center" wrapText="1" readingOrder="1"/>
    </xf>
    <xf numFmtId="3" fontId="13" fillId="9" borderId="4" xfId="0" applyNumberFormat="1" applyFont="1" applyFill="1" applyBorder="1" applyAlignment="1" applyProtection="1">
      <alignment horizontal="center" vertical="center" wrapText="1" readingOrder="1"/>
    </xf>
    <xf numFmtId="0" fontId="12" fillId="9" borderId="6" xfId="0" applyFont="1" applyFill="1" applyBorder="1" applyAlignment="1" applyProtection="1">
      <alignment horizontal="center" vertical="center" wrapText="1" readingOrder="1"/>
      <protection locked="0"/>
    </xf>
    <xf numFmtId="0" fontId="12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6" borderId="6" xfId="0" applyFont="1" applyFill="1" applyBorder="1" applyAlignment="1" applyProtection="1">
      <alignment horizontal="center" vertical="center" wrapText="1" readingOrder="1"/>
      <protection locked="0"/>
    </xf>
    <xf numFmtId="0" fontId="12" fillId="6" borderId="5" xfId="0" applyFont="1" applyFill="1" applyBorder="1" applyAlignment="1" applyProtection="1">
      <alignment horizontal="center" vertical="center" wrapText="1" readingOrder="1"/>
      <protection locked="0"/>
    </xf>
    <xf numFmtId="3" fontId="12" fillId="11" borderId="6" xfId="0" applyNumberFormat="1" applyFont="1" applyFill="1" applyBorder="1" applyAlignment="1" applyProtection="1">
      <alignment horizontal="center" vertical="center" wrapText="1" readingOrder="1"/>
      <protection locked="0"/>
    </xf>
    <xf numFmtId="3" fontId="12" fillId="8" borderId="2" xfId="0" applyNumberFormat="1" applyFont="1" applyFill="1" applyBorder="1" applyAlignment="1" applyProtection="1">
      <alignment horizontal="center" vertical="center" wrapText="1" readingOrder="1"/>
      <protection locked="0"/>
    </xf>
    <xf numFmtId="3" fontId="12" fillId="8" borderId="7" xfId="0" applyNumberFormat="1" applyFont="1" applyFill="1" applyBorder="1" applyAlignment="1" applyProtection="1">
      <alignment horizontal="center" vertical="center" wrapText="1" readingOrder="2"/>
      <protection locked="0"/>
    </xf>
    <xf numFmtId="3" fontId="12" fillId="8" borderId="7" xfId="0" applyNumberFormat="1" applyFont="1" applyFill="1" applyBorder="1" applyAlignment="1" applyProtection="1">
      <alignment horizontal="center" vertical="center" wrapText="1" readingOrder="2"/>
    </xf>
    <xf numFmtId="3" fontId="13" fillId="8" borderId="7" xfId="0" applyNumberFormat="1" applyFont="1" applyFill="1" applyBorder="1" applyAlignment="1" applyProtection="1">
      <alignment horizontal="center" vertical="center" wrapText="1" readingOrder="1"/>
    </xf>
    <xf numFmtId="3" fontId="12" fillId="8" borderId="7" xfId="0" applyNumberFormat="1" applyFont="1" applyFill="1" applyBorder="1" applyAlignment="1" applyProtection="1">
      <alignment horizontal="center" vertical="center" wrapText="1" readingOrder="1"/>
      <protection locked="0"/>
    </xf>
    <xf numFmtId="49" fontId="12" fillId="8" borderId="6" xfId="0" applyNumberFormat="1" applyFont="1" applyFill="1" applyBorder="1" applyAlignment="1" applyProtection="1">
      <alignment horizontal="center" vertical="center" wrapText="1" readingOrder="2"/>
      <protection locked="0"/>
    </xf>
    <xf numFmtId="3" fontId="12" fillId="9" borderId="8" xfId="0" applyNumberFormat="1" applyFont="1" applyFill="1" applyBorder="1" applyAlignment="1" applyProtection="1">
      <alignment horizontal="center" vertical="center" wrapText="1" readingOrder="1"/>
      <protection locked="0"/>
    </xf>
    <xf numFmtId="3" fontId="14" fillId="10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15" fillId="10" borderId="4" xfId="0" applyNumberFormat="1" applyFont="1" applyFill="1" applyBorder="1" applyAlignment="1" applyProtection="1">
      <alignment horizontal="center" vertical="center" wrapText="1" readingOrder="2"/>
    </xf>
    <xf numFmtId="3" fontId="15" fillId="10" borderId="5" xfId="0" applyNumberFormat="1" applyFont="1" applyFill="1" applyBorder="1" applyAlignment="1" applyProtection="1">
      <alignment horizontal="center" vertical="center" wrapText="1" readingOrder="2"/>
    </xf>
    <xf numFmtId="3" fontId="12" fillId="10" borderId="2" xfId="0" applyNumberFormat="1" applyFont="1" applyFill="1" applyBorder="1" applyAlignment="1" applyProtection="1">
      <alignment horizontal="center" vertical="center" wrapText="1" readingOrder="2"/>
      <protection locked="0"/>
    </xf>
    <xf numFmtId="3" fontId="12" fillId="10" borderId="6" xfId="0" applyNumberFormat="1" applyFont="1" applyFill="1" applyBorder="1" applyAlignment="1" applyProtection="1">
      <alignment horizontal="center" vertical="center" wrapText="1" readingOrder="2"/>
      <protection locked="0"/>
    </xf>
    <xf numFmtId="3" fontId="14" fillId="10" borderId="2" xfId="0" applyNumberFormat="1" applyFont="1" applyFill="1" applyBorder="1" applyAlignment="1" applyProtection="1">
      <alignment horizontal="center" vertical="center" wrapText="1" readingOrder="2"/>
      <protection locked="0"/>
    </xf>
    <xf numFmtId="3" fontId="13" fillId="10" borderId="5" xfId="0" applyNumberFormat="1" applyFont="1" applyFill="1" applyBorder="1" applyAlignment="1" applyProtection="1">
      <alignment horizontal="center" vertical="center" wrapText="1" readingOrder="2"/>
    </xf>
    <xf numFmtId="3" fontId="13" fillId="10" borderId="4" xfId="0" applyNumberFormat="1" applyFont="1" applyFill="1" applyBorder="1" applyAlignment="1" applyProtection="1">
      <alignment horizontal="center" vertical="center" wrapText="1" readingOrder="2"/>
    </xf>
    <xf numFmtId="3" fontId="12" fillId="10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12" fillId="10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12" fillId="9" borderId="2" xfId="0" applyNumberFormat="1" applyFont="1" applyFill="1" applyBorder="1" applyAlignment="1" applyProtection="1">
      <alignment horizontal="center" vertical="center" wrapText="1" readingOrder="2"/>
    </xf>
    <xf numFmtId="3" fontId="13" fillId="9" borderId="2" xfId="0" applyNumberFormat="1" applyFont="1" applyFill="1" applyBorder="1" applyAlignment="1" applyProtection="1">
      <alignment horizontal="center" vertical="center" wrapText="1" readingOrder="2"/>
    </xf>
    <xf numFmtId="3" fontId="12" fillId="9" borderId="2" xfId="0" applyNumberFormat="1" applyFont="1" applyFill="1" applyBorder="1" applyAlignment="1" applyProtection="1">
      <alignment horizontal="center" vertical="center" wrapText="1" readingOrder="2"/>
      <protection locked="0"/>
    </xf>
    <xf numFmtId="3" fontId="12" fillId="0" borderId="0" xfId="0" applyNumberFormat="1" applyFont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 applyProtection="1">
      <alignment horizontal="center" vertical="center" wrapText="1" readingOrder="2"/>
      <protection locked="0"/>
    </xf>
    <xf numFmtId="0" fontId="12" fillId="7" borderId="2" xfId="0" applyFont="1" applyFill="1" applyBorder="1" applyAlignment="1" applyProtection="1">
      <alignment horizontal="center" vertical="center" wrapText="1" readingOrder="1"/>
      <protection locked="0"/>
    </xf>
    <xf numFmtId="0" fontId="12" fillId="7" borderId="6" xfId="0" applyFont="1" applyFill="1" applyBorder="1" applyAlignment="1" applyProtection="1">
      <alignment horizontal="center" vertical="center" wrapText="1" readingOrder="1"/>
      <protection locked="0"/>
    </xf>
    <xf numFmtId="0" fontId="12" fillId="7" borderId="4" xfId="0" applyFont="1" applyFill="1" applyBorder="1" applyAlignment="1" applyProtection="1">
      <alignment horizontal="center" vertical="center" wrapText="1" readingOrder="1"/>
      <protection locked="0"/>
    </xf>
    <xf numFmtId="0" fontId="12" fillId="11" borderId="1" xfId="0" applyFont="1" applyFill="1" applyBorder="1" applyAlignment="1" applyProtection="1">
      <alignment horizontal="center" vertical="center" wrapText="1" readingOrder="1"/>
      <protection locked="0"/>
    </xf>
    <xf numFmtId="0" fontId="12" fillId="11" borderId="6" xfId="0" applyFont="1" applyFill="1" applyBorder="1" applyAlignment="1" applyProtection="1">
      <alignment horizontal="center" vertical="center" wrapText="1" readingOrder="1"/>
      <protection locked="0"/>
    </xf>
    <xf numFmtId="0" fontId="12" fillId="11" borderId="5" xfId="0" applyFont="1" applyFill="1" applyBorder="1" applyAlignment="1" applyProtection="1">
      <alignment horizontal="center" vertical="center" wrapText="1" readingOrder="1"/>
      <protection locked="0"/>
    </xf>
    <xf numFmtId="3" fontId="12" fillId="5" borderId="3" xfId="0" applyNumberFormat="1" applyFont="1" applyFill="1" applyBorder="1" applyAlignment="1" applyProtection="1">
      <alignment horizontal="center" vertical="center" wrapText="1" readingOrder="2"/>
    </xf>
    <xf numFmtId="1" fontId="13" fillId="8" borderId="6" xfId="0" applyNumberFormat="1" applyFont="1" applyFill="1" applyBorder="1" applyAlignment="1" applyProtection="1">
      <alignment horizontal="center" vertical="center" wrapText="1" readingOrder="1"/>
    </xf>
    <xf numFmtId="3" fontId="7" fillId="3" borderId="10" xfId="0" applyNumberFormat="1" applyFont="1" applyFill="1" applyBorder="1" applyAlignment="1" applyProtection="1">
      <alignment horizontal="center" vertical="center" textRotation="90" wrapText="1" readingOrder="2"/>
    </xf>
    <xf numFmtId="3" fontId="7" fillId="3" borderId="11" xfId="0" applyNumberFormat="1" applyFont="1" applyFill="1" applyBorder="1" applyAlignment="1" applyProtection="1">
      <alignment horizontal="center" vertical="center" textRotation="90" wrapText="1" readingOrder="2"/>
    </xf>
    <xf numFmtId="3" fontId="7" fillId="3" borderId="13" xfId="0" applyNumberFormat="1" applyFont="1" applyFill="1" applyBorder="1" applyAlignment="1" applyProtection="1">
      <alignment horizontal="center" vertical="center" textRotation="90" wrapText="1" readingOrder="2"/>
    </xf>
    <xf numFmtId="3" fontId="7" fillId="3" borderId="14" xfId="0" applyNumberFormat="1" applyFont="1" applyFill="1" applyBorder="1" applyAlignment="1" applyProtection="1">
      <alignment horizontal="center" vertical="center" textRotation="90" wrapText="1" readingOrder="2"/>
    </xf>
    <xf numFmtId="3" fontId="2" fillId="3" borderId="10" xfId="0" applyNumberFormat="1" applyFont="1" applyFill="1" applyBorder="1" applyAlignment="1" applyProtection="1">
      <alignment horizontal="center" vertical="center" textRotation="90" wrapText="1" readingOrder="2"/>
    </xf>
    <xf numFmtId="3" fontId="2" fillId="3" borderId="11" xfId="0" applyNumberFormat="1" applyFont="1" applyFill="1" applyBorder="1" applyAlignment="1" applyProtection="1">
      <alignment horizontal="center" vertical="center" textRotation="90" wrapText="1" readingOrder="2"/>
    </xf>
    <xf numFmtId="3" fontId="2" fillId="3" borderId="12" xfId="0" applyNumberFormat="1" applyFont="1" applyFill="1" applyBorder="1" applyAlignment="1" applyProtection="1">
      <alignment horizontal="center" vertical="center" textRotation="90" wrapText="1" readingOrder="2"/>
    </xf>
    <xf numFmtId="3" fontId="2" fillId="3" borderId="9" xfId="0" applyNumberFormat="1" applyFont="1" applyFill="1" applyBorder="1" applyAlignment="1" applyProtection="1">
      <alignment horizontal="center" vertical="center" textRotation="90" wrapText="1" readingOrder="2"/>
    </xf>
    <xf numFmtId="3" fontId="2" fillId="3" borderId="13" xfId="0" applyNumberFormat="1" applyFont="1" applyFill="1" applyBorder="1" applyAlignment="1" applyProtection="1">
      <alignment horizontal="center" vertical="center" textRotation="90" wrapText="1" readingOrder="2"/>
    </xf>
    <xf numFmtId="3" fontId="2" fillId="3" borderId="14" xfId="0" applyNumberFormat="1" applyFont="1" applyFill="1" applyBorder="1" applyAlignment="1" applyProtection="1">
      <alignment horizontal="center" vertical="center" textRotation="90" wrapText="1" readingOrder="2"/>
    </xf>
    <xf numFmtId="3" fontId="8" fillId="0" borderId="13" xfId="0" applyNumberFormat="1" applyFont="1" applyBorder="1" applyAlignment="1" applyProtection="1">
      <alignment horizontal="center" vertical="center" wrapText="1"/>
      <protection locked="0"/>
    </xf>
    <xf numFmtId="3" fontId="8" fillId="0" borderId="15" xfId="0" applyNumberFormat="1" applyFont="1" applyBorder="1" applyAlignment="1" applyProtection="1">
      <alignment horizontal="center" vertical="center" wrapText="1"/>
      <protection locked="0"/>
    </xf>
    <xf numFmtId="3" fontId="9" fillId="3" borderId="10" xfId="0" applyNumberFormat="1" applyFont="1" applyFill="1" applyBorder="1" applyAlignment="1" applyProtection="1">
      <alignment horizontal="center" vertical="center" textRotation="90" wrapText="1" readingOrder="2"/>
    </xf>
    <xf numFmtId="3" fontId="9" fillId="3" borderId="11" xfId="0" applyNumberFormat="1" applyFont="1" applyFill="1" applyBorder="1" applyAlignment="1" applyProtection="1">
      <alignment horizontal="center" vertical="center" textRotation="90" wrapText="1" readingOrder="2"/>
    </xf>
    <xf numFmtId="3" fontId="9" fillId="3" borderId="12" xfId="0" applyNumberFormat="1" applyFont="1" applyFill="1" applyBorder="1" applyAlignment="1" applyProtection="1">
      <alignment horizontal="center" vertical="center" textRotation="90" wrapText="1" readingOrder="2"/>
    </xf>
    <xf numFmtId="3" fontId="9" fillId="3" borderId="9" xfId="0" applyNumberFormat="1" applyFont="1" applyFill="1" applyBorder="1" applyAlignment="1" applyProtection="1">
      <alignment horizontal="center" vertical="center" textRotation="90" wrapText="1" readingOrder="2"/>
    </xf>
    <xf numFmtId="3" fontId="9" fillId="3" borderId="13" xfId="0" applyNumberFormat="1" applyFont="1" applyFill="1" applyBorder="1" applyAlignment="1" applyProtection="1">
      <alignment horizontal="center" vertical="center" textRotation="90" wrapText="1" readingOrder="2"/>
    </xf>
    <xf numFmtId="3" fontId="9" fillId="3" borderId="14" xfId="0" applyNumberFormat="1" applyFont="1" applyFill="1" applyBorder="1" applyAlignment="1" applyProtection="1">
      <alignment horizontal="center" vertical="center" textRotation="90" wrapText="1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66"/>
      <color rgb="FF99FF33"/>
      <color rgb="FFFFCC66"/>
      <color rgb="FF99FF99"/>
      <color rgb="FFFFFFCC"/>
      <color rgb="FFFFFF99"/>
      <color rgb="FFFF6699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123"/>
  <sheetViews>
    <sheetView rightToLeft="1" tabSelected="1" view="pageBreakPreview" topLeftCell="BD115" zoomScale="90" zoomScaleNormal="90" zoomScaleSheetLayoutView="90" workbookViewId="0">
      <selection activeCell="BL115" sqref="D1:BL1048576"/>
    </sheetView>
  </sheetViews>
  <sheetFormatPr defaultColWidth="9" defaultRowHeight="18" customHeight="1" x14ac:dyDescent="0.35"/>
  <cols>
    <col min="1" max="1" width="1.453125" style="4" customWidth="1"/>
    <col min="2" max="2" width="5.7265625" style="1" customWidth="1"/>
    <col min="3" max="3" width="6.26953125" style="1" customWidth="1"/>
    <col min="4" max="4" width="60.453125" style="23" customWidth="1"/>
    <col min="5" max="65" width="19.81640625" style="71" customWidth="1"/>
    <col min="66" max="16384" width="9" style="4"/>
  </cols>
  <sheetData>
    <row r="1" spans="2:65" ht="13.5" customHeight="1" x14ac:dyDescent="0.35">
      <c r="D1" s="2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</row>
    <row r="2" spans="2:65" ht="26.25" customHeight="1" thickBot="1" x14ac:dyDescent="0.4">
      <c r="B2" s="91" t="s">
        <v>102</v>
      </c>
      <c r="C2" s="92"/>
      <c r="D2" s="92"/>
      <c r="E2" s="92"/>
      <c r="F2" s="3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</row>
    <row r="3" spans="2:65" ht="18.75" customHeight="1" x14ac:dyDescent="0.35">
      <c r="B3" s="85" t="s">
        <v>12</v>
      </c>
      <c r="C3" s="86"/>
      <c r="D3" s="33" t="s">
        <v>43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</row>
    <row r="4" spans="2:65" ht="18.75" customHeight="1" x14ac:dyDescent="0.35">
      <c r="B4" s="87"/>
      <c r="C4" s="88"/>
      <c r="D4" s="30" t="s">
        <v>54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 t="s">
        <v>126</v>
      </c>
    </row>
    <row r="5" spans="2:65" ht="18.75" customHeight="1" x14ac:dyDescent="0.35">
      <c r="B5" s="87"/>
      <c r="C5" s="88"/>
      <c r="D5" s="30" t="s">
        <v>19</v>
      </c>
      <c r="E5" s="79">
        <v>1</v>
      </c>
      <c r="F5" s="79">
        <f>E5+1</f>
        <v>2</v>
      </c>
      <c r="G5" s="79">
        <f t="shared" ref="G5:BL5" si="0">F5+1</f>
        <v>3</v>
      </c>
      <c r="H5" s="79">
        <f t="shared" si="0"/>
        <v>4</v>
      </c>
      <c r="I5" s="79">
        <f t="shared" si="0"/>
        <v>5</v>
      </c>
      <c r="J5" s="79">
        <f t="shared" si="0"/>
        <v>6</v>
      </c>
      <c r="K5" s="79">
        <f t="shared" si="0"/>
        <v>7</v>
      </c>
      <c r="L5" s="79">
        <f t="shared" si="0"/>
        <v>8</v>
      </c>
      <c r="M5" s="79">
        <f t="shared" si="0"/>
        <v>9</v>
      </c>
      <c r="N5" s="79">
        <f t="shared" si="0"/>
        <v>10</v>
      </c>
      <c r="O5" s="79">
        <f t="shared" si="0"/>
        <v>11</v>
      </c>
      <c r="P5" s="79">
        <f t="shared" si="0"/>
        <v>12</v>
      </c>
      <c r="Q5" s="79">
        <f t="shared" si="0"/>
        <v>13</v>
      </c>
      <c r="R5" s="79">
        <f t="shared" si="0"/>
        <v>14</v>
      </c>
      <c r="S5" s="79">
        <f t="shared" si="0"/>
        <v>15</v>
      </c>
      <c r="T5" s="79">
        <f t="shared" si="0"/>
        <v>16</v>
      </c>
      <c r="U5" s="79">
        <f t="shared" si="0"/>
        <v>17</v>
      </c>
      <c r="V5" s="79">
        <f t="shared" si="0"/>
        <v>18</v>
      </c>
      <c r="W5" s="79">
        <f t="shared" si="0"/>
        <v>19</v>
      </c>
      <c r="X5" s="79">
        <f t="shared" si="0"/>
        <v>20</v>
      </c>
      <c r="Y5" s="79">
        <f t="shared" si="0"/>
        <v>21</v>
      </c>
      <c r="Z5" s="79">
        <f t="shared" si="0"/>
        <v>22</v>
      </c>
      <c r="AA5" s="79">
        <f t="shared" si="0"/>
        <v>23</v>
      </c>
      <c r="AB5" s="79">
        <f t="shared" si="0"/>
        <v>24</v>
      </c>
      <c r="AC5" s="79">
        <f t="shared" si="0"/>
        <v>25</v>
      </c>
      <c r="AD5" s="79">
        <f t="shared" si="0"/>
        <v>26</v>
      </c>
      <c r="AE5" s="79">
        <f t="shared" si="0"/>
        <v>27</v>
      </c>
      <c r="AF5" s="79">
        <f t="shared" si="0"/>
        <v>28</v>
      </c>
      <c r="AG5" s="79">
        <f t="shared" si="0"/>
        <v>29</v>
      </c>
      <c r="AH5" s="79">
        <f t="shared" si="0"/>
        <v>30</v>
      </c>
      <c r="AI5" s="79">
        <f t="shared" si="0"/>
        <v>31</v>
      </c>
      <c r="AJ5" s="79">
        <f t="shared" si="0"/>
        <v>32</v>
      </c>
      <c r="AK5" s="79">
        <f t="shared" si="0"/>
        <v>33</v>
      </c>
      <c r="AL5" s="79">
        <f t="shared" si="0"/>
        <v>34</v>
      </c>
      <c r="AM5" s="79">
        <f t="shared" si="0"/>
        <v>35</v>
      </c>
      <c r="AN5" s="79">
        <f t="shared" si="0"/>
        <v>36</v>
      </c>
      <c r="AO5" s="79">
        <f t="shared" si="0"/>
        <v>37</v>
      </c>
      <c r="AP5" s="79">
        <f t="shared" si="0"/>
        <v>38</v>
      </c>
      <c r="AQ5" s="79">
        <f t="shared" si="0"/>
        <v>39</v>
      </c>
      <c r="AR5" s="79">
        <f t="shared" si="0"/>
        <v>40</v>
      </c>
      <c r="AS5" s="79">
        <f t="shared" si="0"/>
        <v>41</v>
      </c>
      <c r="AT5" s="79">
        <f t="shared" si="0"/>
        <v>42</v>
      </c>
      <c r="AU5" s="79">
        <f t="shared" si="0"/>
        <v>43</v>
      </c>
      <c r="AV5" s="79">
        <f t="shared" si="0"/>
        <v>44</v>
      </c>
      <c r="AW5" s="79">
        <f t="shared" si="0"/>
        <v>45</v>
      </c>
      <c r="AX5" s="79">
        <f t="shared" si="0"/>
        <v>46</v>
      </c>
      <c r="AY5" s="79">
        <f t="shared" si="0"/>
        <v>47</v>
      </c>
      <c r="AZ5" s="79">
        <f t="shared" si="0"/>
        <v>48</v>
      </c>
      <c r="BA5" s="79">
        <f t="shared" si="0"/>
        <v>49</v>
      </c>
      <c r="BB5" s="79">
        <f t="shared" si="0"/>
        <v>50</v>
      </c>
      <c r="BC5" s="79">
        <f t="shared" si="0"/>
        <v>51</v>
      </c>
      <c r="BD5" s="79">
        <f t="shared" si="0"/>
        <v>52</v>
      </c>
      <c r="BE5" s="79">
        <f t="shared" si="0"/>
        <v>53</v>
      </c>
      <c r="BF5" s="79">
        <f t="shared" si="0"/>
        <v>54</v>
      </c>
      <c r="BG5" s="79">
        <f t="shared" si="0"/>
        <v>55</v>
      </c>
      <c r="BH5" s="79">
        <f t="shared" si="0"/>
        <v>56</v>
      </c>
      <c r="BI5" s="79">
        <f t="shared" si="0"/>
        <v>57</v>
      </c>
      <c r="BJ5" s="79">
        <f t="shared" si="0"/>
        <v>58</v>
      </c>
      <c r="BK5" s="79">
        <f t="shared" si="0"/>
        <v>59</v>
      </c>
      <c r="BL5" s="79">
        <f t="shared" si="0"/>
        <v>60</v>
      </c>
      <c r="BM5" s="39"/>
    </row>
    <row r="6" spans="2:65" ht="18.75" customHeight="1" x14ac:dyDescent="0.35">
      <c r="B6" s="87"/>
      <c r="C6" s="88"/>
      <c r="D6" s="30" t="s">
        <v>28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</row>
    <row r="7" spans="2:65" ht="18.75" customHeight="1" x14ac:dyDescent="0.35">
      <c r="B7" s="87"/>
      <c r="C7" s="88"/>
      <c r="D7" s="30" t="s">
        <v>7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>
        <f>COUNT(E7:BL7)</f>
        <v>0</v>
      </c>
    </row>
    <row r="8" spans="2:65" ht="18.75" customHeight="1" x14ac:dyDescent="0.35">
      <c r="B8" s="87"/>
      <c r="C8" s="88"/>
      <c r="D8" s="5" t="s">
        <v>38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</row>
    <row r="9" spans="2:65" ht="18.75" customHeight="1" x14ac:dyDescent="0.35">
      <c r="B9" s="87"/>
      <c r="C9" s="88"/>
      <c r="D9" s="5" t="s">
        <v>39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</row>
    <row r="10" spans="2:65" ht="18" customHeight="1" x14ac:dyDescent="0.35">
      <c r="B10" s="87"/>
      <c r="C10" s="88"/>
      <c r="D10" s="5" t="s">
        <v>8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</row>
    <row r="11" spans="2:65" s="25" customFormat="1" ht="18" customHeight="1" x14ac:dyDescent="0.35">
      <c r="B11" s="87"/>
      <c r="C11" s="88"/>
      <c r="D11" s="24" t="s">
        <v>47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</row>
    <row r="12" spans="2:65" s="25" customFormat="1" ht="18" customHeight="1" x14ac:dyDescent="0.35">
      <c r="B12" s="87"/>
      <c r="C12" s="88"/>
      <c r="D12" s="24" t="s">
        <v>101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 t="e">
        <f>AVERAGEIF(E12:BL12,"&gt;0")</f>
        <v>#DIV/0!</v>
      </c>
    </row>
    <row r="13" spans="2:65" s="25" customFormat="1" ht="18" customHeight="1" x14ac:dyDescent="0.35">
      <c r="B13" s="87"/>
      <c r="C13" s="88"/>
      <c r="D13" s="24" t="s">
        <v>27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</row>
    <row r="14" spans="2:65" ht="18" customHeight="1" x14ac:dyDescent="0.35">
      <c r="B14" s="87"/>
      <c r="C14" s="88"/>
      <c r="D14" s="5" t="s">
        <v>18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</row>
    <row r="15" spans="2:65" ht="18" customHeight="1" x14ac:dyDescent="0.35">
      <c r="B15" s="87"/>
      <c r="C15" s="88"/>
      <c r="D15" s="5" t="s">
        <v>40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</row>
    <row r="16" spans="2:65" ht="18" customHeight="1" x14ac:dyDescent="0.35">
      <c r="B16" s="87"/>
      <c r="C16" s="88"/>
      <c r="D16" s="5" t="s">
        <v>41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</row>
    <row r="17" spans="2:65" ht="18" customHeight="1" thickBot="1" x14ac:dyDescent="0.4">
      <c r="B17" s="89"/>
      <c r="C17" s="90"/>
      <c r="D17" s="34" t="s">
        <v>42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</row>
    <row r="18" spans="2:65" ht="18.75" customHeight="1" x14ac:dyDescent="0.35">
      <c r="B18" s="85" t="s">
        <v>9</v>
      </c>
      <c r="C18" s="86"/>
      <c r="D18" s="29" t="s">
        <v>0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>
        <f>SUM(E18:BL18)</f>
        <v>0</v>
      </c>
    </row>
    <row r="19" spans="2:65" ht="18.75" customHeight="1" x14ac:dyDescent="0.35">
      <c r="B19" s="87"/>
      <c r="C19" s="88"/>
      <c r="D19" s="7" t="s">
        <v>1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>
        <f>SUM(E19:BL19)</f>
        <v>0</v>
      </c>
    </row>
    <row r="20" spans="2:65" ht="18.75" customHeight="1" x14ac:dyDescent="0.35">
      <c r="B20" s="87"/>
      <c r="C20" s="88"/>
      <c r="D20" s="7" t="s">
        <v>2</v>
      </c>
      <c r="E20" s="42">
        <f t="shared" ref="E20" si="1">E18-E19</f>
        <v>0</v>
      </c>
      <c r="F20" s="42">
        <f t="shared" ref="F20:BL20" si="2">F18-F19</f>
        <v>0</v>
      </c>
      <c r="G20" s="42">
        <f t="shared" si="2"/>
        <v>0</v>
      </c>
      <c r="H20" s="42">
        <f t="shared" si="2"/>
        <v>0</v>
      </c>
      <c r="I20" s="42">
        <f t="shared" si="2"/>
        <v>0</v>
      </c>
      <c r="J20" s="42">
        <f t="shared" si="2"/>
        <v>0</v>
      </c>
      <c r="K20" s="42">
        <f t="shared" si="2"/>
        <v>0</v>
      </c>
      <c r="L20" s="42">
        <f t="shared" si="2"/>
        <v>0</v>
      </c>
      <c r="M20" s="42">
        <f t="shared" si="2"/>
        <v>0</v>
      </c>
      <c r="N20" s="42">
        <f t="shared" si="2"/>
        <v>0</v>
      </c>
      <c r="O20" s="42">
        <f t="shared" si="2"/>
        <v>0</v>
      </c>
      <c r="P20" s="42">
        <f t="shared" si="2"/>
        <v>0</v>
      </c>
      <c r="Q20" s="42">
        <f t="shared" si="2"/>
        <v>0</v>
      </c>
      <c r="R20" s="42">
        <f t="shared" si="2"/>
        <v>0</v>
      </c>
      <c r="S20" s="42">
        <f t="shared" si="2"/>
        <v>0</v>
      </c>
      <c r="T20" s="42">
        <f t="shared" si="2"/>
        <v>0</v>
      </c>
      <c r="U20" s="42">
        <f t="shared" si="2"/>
        <v>0</v>
      </c>
      <c r="V20" s="42">
        <f t="shared" si="2"/>
        <v>0</v>
      </c>
      <c r="W20" s="42">
        <f t="shared" si="2"/>
        <v>0</v>
      </c>
      <c r="X20" s="42">
        <f t="shared" si="2"/>
        <v>0</v>
      </c>
      <c r="Y20" s="42">
        <f t="shared" si="2"/>
        <v>0</v>
      </c>
      <c r="Z20" s="42">
        <f t="shared" si="2"/>
        <v>0</v>
      </c>
      <c r="AA20" s="42">
        <f t="shared" si="2"/>
        <v>0</v>
      </c>
      <c r="AB20" s="42">
        <f t="shared" si="2"/>
        <v>0</v>
      </c>
      <c r="AC20" s="42">
        <f t="shared" si="2"/>
        <v>0</v>
      </c>
      <c r="AD20" s="42">
        <f t="shared" si="2"/>
        <v>0</v>
      </c>
      <c r="AE20" s="42">
        <f t="shared" si="2"/>
        <v>0</v>
      </c>
      <c r="AF20" s="42">
        <f t="shared" si="2"/>
        <v>0</v>
      </c>
      <c r="AG20" s="42">
        <f t="shared" si="2"/>
        <v>0</v>
      </c>
      <c r="AH20" s="42">
        <f t="shared" si="2"/>
        <v>0</v>
      </c>
      <c r="AI20" s="42">
        <f t="shared" si="2"/>
        <v>0</v>
      </c>
      <c r="AJ20" s="42">
        <f t="shared" si="2"/>
        <v>0</v>
      </c>
      <c r="AK20" s="42">
        <f t="shared" si="2"/>
        <v>0</v>
      </c>
      <c r="AL20" s="42">
        <f t="shared" si="2"/>
        <v>0</v>
      </c>
      <c r="AM20" s="42">
        <f t="shared" si="2"/>
        <v>0</v>
      </c>
      <c r="AN20" s="42">
        <f t="shared" si="2"/>
        <v>0</v>
      </c>
      <c r="AO20" s="42">
        <f t="shared" si="2"/>
        <v>0</v>
      </c>
      <c r="AP20" s="42">
        <f t="shared" si="2"/>
        <v>0</v>
      </c>
      <c r="AQ20" s="42">
        <f t="shared" si="2"/>
        <v>0</v>
      </c>
      <c r="AR20" s="42">
        <f t="shared" si="2"/>
        <v>0</v>
      </c>
      <c r="AS20" s="42">
        <f t="shared" si="2"/>
        <v>0</v>
      </c>
      <c r="AT20" s="42">
        <f t="shared" si="2"/>
        <v>0</v>
      </c>
      <c r="AU20" s="42">
        <f t="shared" si="2"/>
        <v>0</v>
      </c>
      <c r="AV20" s="42">
        <f t="shared" si="2"/>
        <v>0</v>
      </c>
      <c r="AW20" s="42">
        <f t="shared" si="2"/>
        <v>0</v>
      </c>
      <c r="AX20" s="42">
        <f t="shared" si="2"/>
        <v>0</v>
      </c>
      <c r="AY20" s="42">
        <f t="shared" si="2"/>
        <v>0</v>
      </c>
      <c r="AZ20" s="42">
        <f t="shared" si="2"/>
        <v>0</v>
      </c>
      <c r="BA20" s="42">
        <f t="shared" si="2"/>
        <v>0</v>
      </c>
      <c r="BB20" s="42">
        <f t="shared" si="2"/>
        <v>0</v>
      </c>
      <c r="BC20" s="42">
        <f t="shared" si="2"/>
        <v>0</v>
      </c>
      <c r="BD20" s="42">
        <f t="shared" si="2"/>
        <v>0</v>
      </c>
      <c r="BE20" s="42">
        <f t="shared" si="2"/>
        <v>0</v>
      </c>
      <c r="BF20" s="42">
        <f t="shared" si="2"/>
        <v>0</v>
      </c>
      <c r="BG20" s="42">
        <f t="shared" si="2"/>
        <v>0</v>
      </c>
      <c r="BH20" s="42">
        <f t="shared" si="2"/>
        <v>0</v>
      </c>
      <c r="BI20" s="42">
        <f t="shared" si="2"/>
        <v>0</v>
      </c>
      <c r="BJ20" s="42">
        <f t="shared" si="2"/>
        <v>0</v>
      </c>
      <c r="BK20" s="42">
        <f t="shared" si="2"/>
        <v>0</v>
      </c>
      <c r="BL20" s="42">
        <f t="shared" si="2"/>
        <v>0</v>
      </c>
      <c r="BM20" s="42">
        <f>BM18-BM19</f>
        <v>0</v>
      </c>
    </row>
    <row r="21" spans="2:65" ht="18.75" customHeight="1" x14ac:dyDescent="0.35">
      <c r="B21" s="87"/>
      <c r="C21" s="88"/>
      <c r="D21" s="7" t="s">
        <v>103</v>
      </c>
      <c r="E21" s="43" t="e">
        <f t="shared" ref="E21:J21" si="3">(E19/E18)*100</f>
        <v>#DIV/0!</v>
      </c>
      <c r="F21" s="43" t="e">
        <f t="shared" si="3"/>
        <v>#DIV/0!</v>
      </c>
      <c r="G21" s="43" t="e">
        <f t="shared" si="3"/>
        <v>#DIV/0!</v>
      </c>
      <c r="H21" s="43" t="e">
        <f t="shared" si="3"/>
        <v>#DIV/0!</v>
      </c>
      <c r="I21" s="43" t="e">
        <f t="shared" si="3"/>
        <v>#DIV/0!</v>
      </c>
      <c r="J21" s="43" t="e">
        <f t="shared" si="3"/>
        <v>#DIV/0!</v>
      </c>
      <c r="K21" s="43" t="e">
        <f t="shared" ref="K21:BL21" si="4">(K19/K18)*100</f>
        <v>#DIV/0!</v>
      </c>
      <c r="L21" s="43" t="e">
        <f t="shared" si="4"/>
        <v>#DIV/0!</v>
      </c>
      <c r="M21" s="43" t="e">
        <f t="shared" si="4"/>
        <v>#DIV/0!</v>
      </c>
      <c r="N21" s="43" t="e">
        <f t="shared" si="4"/>
        <v>#DIV/0!</v>
      </c>
      <c r="O21" s="43" t="e">
        <f t="shared" si="4"/>
        <v>#DIV/0!</v>
      </c>
      <c r="P21" s="43" t="e">
        <f t="shared" si="4"/>
        <v>#DIV/0!</v>
      </c>
      <c r="Q21" s="43" t="e">
        <f t="shared" si="4"/>
        <v>#DIV/0!</v>
      </c>
      <c r="R21" s="43" t="e">
        <f t="shared" si="4"/>
        <v>#DIV/0!</v>
      </c>
      <c r="S21" s="43" t="e">
        <f t="shared" si="4"/>
        <v>#DIV/0!</v>
      </c>
      <c r="T21" s="43" t="e">
        <f t="shared" si="4"/>
        <v>#DIV/0!</v>
      </c>
      <c r="U21" s="43" t="e">
        <f t="shared" si="4"/>
        <v>#DIV/0!</v>
      </c>
      <c r="V21" s="43" t="e">
        <f t="shared" si="4"/>
        <v>#DIV/0!</v>
      </c>
      <c r="W21" s="43" t="e">
        <f t="shared" si="4"/>
        <v>#DIV/0!</v>
      </c>
      <c r="X21" s="43" t="e">
        <f t="shared" si="4"/>
        <v>#DIV/0!</v>
      </c>
      <c r="Y21" s="43" t="e">
        <f t="shared" si="4"/>
        <v>#DIV/0!</v>
      </c>
      <c r="Z21" s="43" t="e">
        <f t="shared" si="4"/>
        <v>#DIV/0!</v>
      </c>
      <c r="AA21" s="43" t="e">
        <f t="shared" si="4"/>
        <v>#DIV/0!</v>
      </c>
      <c r="AB21" s="43" t="e">
        <f t="shared" si="4"/>
        <v>#DIV/0!</v>
      </c>
      <c r="AC21" s="43" t="e">
        <f t="shared" si="4"/>
        <v>#DIV/0!</v>
      </c>
      <c r="AD21" s="43" t="e">
        <f t="shared" si="4"/>
        <v>#DIV/0!</v>
      </c>
      <c r="AE21" s="43" t="e">
        <f t="shared" si="4"/>
        <v>#DIV/0!</v>
      </c>
      <c r="AF21" s="43" t="e">
        <f t="shared" si="4"/>
        <v>#DIV/0!</v>
      </c>
      <c r="AG21" s="43" t="e">
        <f t="shared" si="4"/>
        <v>#DIV/0!</v>
      </c>
      <c r="AH21" s="43" t="e">
        <f t="shared" si="4"/>
        <v>#DIV/0!</v>
      </c>
      <c r="AI21" s="43" t="e">
        <f t="shared" si="4"/>
        <v>#DIV/0!</v>
      </c>
      <c r="AJ21" s="43" t="e">
        <f t="shared" si="4"/>
        <v>#DIV/0!</v>
      </c>
      <c r="AK21" s="43" t="e">
        <f t="shared" si="4"/>
        <v>#DIV/0!</v>
      </c>
      <c r="AL21" s="43" t="e">
        <f t="shared" si="4"/>
        <v>#DIV/0!</v>
      </c>
      <c r="AM21" s="43" t="e">
        <f t="shared" si="4"/>
        <v>#DIV/0!</v>
      </c>
      <c r="AN21" s="43" t="e">
        <f t="shared" si="4"/>
        <v>#DIV/0!</v>
      </c>
      <c r="AO21" s="43" t="e">
        <f t="shared" si="4"/>
        <v>#DIV/0!</v>
      </c>
      <c r="AP21" s="43" t="e">
        <f t="shared" si="4"/>
        <v>#DIV/0!</v>
      </c>
      <c r="AQ21" s="43" t="e">
        <f t="shared" si="4"/>
        <v>#DIV/0!</v>
      </c>
      <c r="AR21" s="43" t="e">
        <f t="shared" si="4"/>
        <v>#DIV/0!</v>
      </c>
      <c r="AS21" s="43" t="e">
        <f t="shared" si="4"/>
        <v>#DIV/0!</v>
      </c>
      <c r="AT21" s="43" t="e">
        <f t="shared" si="4"/>
        <v>#DIV/0!</v>
      </c>
      <c r="AU21" s="43" t="e">
        <f t="shared" si="4"/>
        <v>#DIV/0!</v>
      </c>
      <c r="AV21" s="43" t="e">
        <f t="shared" si="4"/>
        <v>#DIV/0!</v>
      </c>
      <c r="AW21" s="43" t="e">
        <f t="shared" si="4"/>
        <v>#DIV/0!</v>
      </c>
      <c r="AX21" s="43" t="e">
        <f t="shared" si="4"/>
        <v>#DIV/0!</v>
      </c>
      <c r="AY21" s="43" t="e">
        <f t="shared" si="4"/>
        <v>#DIV/0!</v>
      </c>
      <c r="AZ21" s="43" t="e">
        <f t="shared" si="4"/>
        <v>#DIV/0!</v>
      </c>
      <c r="BA21" s="43" t="e">
        <f t="shared" si="4"/>
        <v>#DIV/0!</v>
      </c>
      <c r="BB21" s="43" t="e">
        <f t="shared" si="4"/>
        <v>#DIV/0!</v>
      </c>
      <c r="BC21" s="43" t="e">
        <f t="shared" si="4"/>
        <v>#DIV/0!</v>
      </c>
      <c r="BD21" s="43" t="e">
        <f t="shared" si="4"/>
        <v>#DIV/0!</v>
      </c>
      <c r="BE21" s="43" t="e">
        <f t="shared" si="4"/>
        <v>#DIV/0!</v>
      </c>
      <c r="BF21" s="43" t="e">
        <f t="shared" si="4"/>
        <v>#DIV/0!</v>
      </c>
      <c r="BG21" s="43" t="e">
        <f t="shared" si="4"/>
        <v>#DIV/0!</v>
      </c>
      <c r="BH21" s="43" t="e">
        <f t="shared" si="4"/>
        <v>#DIV/0!</v>
      </c>
      <c r="BI21" s="43" t="e">
        <f t="shared" si="4"/>
        <v>#DIV/0!</v>
      </c>
      <c r="BJ21" s="43" t="e">
        <f t="shared" si="4"/>
        <v>#DIV/0!</v>
      </c>
      <c r="BK21" s="43" t="e">
        <f t="shared" si="4"/>
        <v>#DIV/0!</v>
      </c>
      <c r="BL21" s="43" t="e">
        <f t="shared" si="4"/>
        <v>#DIV/0!</v>
      </c>
      <c r="BM21" s="43" t="e">
        <f>(BM19/BM18)*100</f>
        <v>#DIV/0!</v>
      </c>
    </row>
    <row r="22" spans="2:65" ht="18.75" customHeight="1" x14ac:dyDescent="0.35">
      <c r="B22" s="87"/>
      <c r="C22" s="88"/>
      <c r="D22" s="7" t="s">
        <v>49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>
        <f>SUM(E22:BL22)</f>
        <v>0</v>
      </c>
    </row>
    <row r="23" spans="2:65" ht="18.75" customHeight="1" x14ac:dyDescent="0.35">
      <c r="B23" s="87"/>
      <c r="C23" s="88"/>
      <c r="D23" s="7" t="s">
        <v>55</v>
      </c>
      <c r="E23" s="44" t="e">
        <f t="shared" ref="E23:J23" si="5">(E22/E18)*100</f>
        <v>#DIV/0!</v>
      </c>
      <c r="F23" s="44" t="e">
        <f t="shared" si="5"/>
        <v>#DIV/0!</v>
      </c>
      <c r="G23" s="44" t="e">
        <f t="shared" si="5"/>
        <v>#DIV/0!</v>
      </c>
      <c r="H23" s="44" t="e">
        <f t="shared" si="5"/>
        <v>#DIV/0!</v>
      </c>
      <c r="I23" s="44" t="e">
        <f t="shared" si="5"/>
        <v>#DIV/0!</v>
      </c>
      <c r="J23" s="44" t="e">
        <f t="shared" si="5"/>
        <v>#DIV/0!</v>
      </c>
      <c r="K23" s="44" t="e">
        <f t="shared" ref="K23:BL23" si="6">(K22/K18)*100</f>
        <v>#DIV/0!</v>
      </c>
      <c r="L23" s="44" t="e">
        <f t="shared" si="6"/>
        <v>#DIV/0!</v>
      </c>
      <c r="M23" s="44" t="e">
        <f t="shared" si="6"/>
        <v>#DIV/0!</v>
      </c>
      <c r="N23" s="44" t="e">
        <f t="shared" si="6"/>
        <v>#DIV/0!</v>
      </c>
      <c r="O23" s="44" t="e">
        <f t="shared" si="6"/>
        <v>#DIV/0!</v>
      </c>
      <c r="P23" s="44" t="e">
        <f t="shared" si="6"/>
        <v>#DIV/0!</v>
      </c>
      <c r="Q23" s="44" t="e">
        <f t="shared" si="6"/>
        <v>#DIV/0!</v>
      </c>
      <c r="R23" s="44" t="e">
        <f t="shared" si="6"/>
        <v>#DIV/0!</v>
      </c>
      <c r="S23" s="44" t="e">
        <f t="shared" si="6"/>
        <v>#DIV/0!</v>
      </c>
      <c r="T23" s="44" t="e">
        <f t="shared" si="6"/>
        <v>#DIV/0!</v>
      </c>
      <c r="U23" s="44" t="e">
        <f t="shared" si="6"/>
        <v>#DIV/0!</v>
      </c>
      <c r="V23" s="44" t="e">
        <f t="shared" si="6"/>
        <v>#DIV/0!</v>
      </c>
      <c r="W23" s="44" t="e">
        <f t="shared" si="6"/>
        <v>#DIV/0!</v>
      </c>
      <c r="X23" s="44" t="e">
        <f t="shared" si="6"/>
        <v>#DIV/0!</v>
      </c>
      <c r="Y23" s="44" t="e">
        <f t="shared" si="6"/>
        <v>#DIV/0!</v>
      </c>
      <c r="Z23" s="44" t="e">
        <f t="shared" si="6"/>
        <v>#DIV/0!</v>
      </c>
      <c r="AA23" s="44" t="e">
        <f t="shared" si="6"/>
        <v>#DIV/0!</v>
      </c>
      <c r="AB23" s="44" t="e">
        <f t="shared" si="6"/>
        <v>#DIV/0!</v>
      </c>
      <c r="AC23" s="44" t="e">
        <f t="shared" si="6"/>
        <v>#DIV/0!</v>
      </c>
      <c r="AD23" s="44" t="e">
        <f t="shared" si="6"/>
        <v>#DIV/0!</v>
      </c>
      <c r="AE23" s="44" t="e">
        <f t="shared" si="6"/>
        <v>#DIV/0!</v>
      </c>
      <c r="AF23" s="44" t="e">
        <f t="shared" si="6"/>
        <v>#DIV/0!</v>
      </c>
      <c r="AG23" s="44" t="e">
        <f t="shared" si="6"/>
        <v>#DIV/0!</v>
      </c>
      <c r="AH23" s="44" t="e">
        <f t="shared" si="6"/>
        <v>#DIV/0!</v>
      </c>
      <c r="AI23" s="44" t="e">
        <f t="shared" si="6"/>
        <v>#DIV/0!</v>
      </c>
      <c r="AJ23" s="44" t="e">
        <f t="shared" si="6"/>
        <v>#DIV/0!</v>
      </c>
      <c r="AK23" s="44" t="e">
        <f t="shared" si="6"/>
        <v>#DIV/0!</v>
      </c>
      <c r="AL23" s="44" t="e">
        <f t="shared" si="6"/>
        <v>#DIV/0!</v>
      </c>
      <c r="AM23" s="44" t="e">
        <f t="shared" si="6"/>
        <v>#DIV/0!</v>
      </c>
      <c r="AN23" s="44" t="e">
        <f t="shared" si="6"/>
        <v>#DIV/0!</v>
      </c>
      <c r="AO23" s="44" t="e">
        <f t="shared" si="6"/>
        <v>#DIV/0!</v>
      </c>
      <c r="AP23" s="44" t="e">
        <f t="shared" si="6"/>
        <v>#DIV/0!</v>
      </c>
      <c r="AQ23" s="44" t="e">
        <f t="shared" si="6"/>
        <v>#DIV/0!</v>
      </c>
      <c r="AR23" s="44" t="e">
        <f t="shared" si="6"/>
        <v>#DIV/0!</v>
      </c>
      <c r="AS23" s="44" t="e">
        <f t="shared" si="6"/>
        <v>#DIV/0!</v>
      </c>
      <c r="AT23" s="44" t="e">
        <f t="shared" si="6"/>
        <v>#DIV/0!</v>
      </c>
      <c r="AU23" s="44" t="e">
        <f t="shared" si="6"/>
        <v>#DIV/0!</v>
      </c>
      <c r="AV23" s="44" t="e">
        <f t="shared" si="6"/>
        <v>#DIV/0!</v>
      </c>
      <c r="AW23" s="44" t="e">
        <f t="shared" si="6"/>
        <v>#DIV/0!</v>
      </c>
      <c r="AX23" s="44" t="e">
        <f t="shared" si="6"/>
        <v>#DIV/0!</v>
      </c>
      <c r="AY23" s="44" t="e">
        <f t="shared" si="6"/>
        <v>#DIV/0!</v>
      </c>
      <c r="AZ23" s="44" t="e">
        <f t="shared" si="6"/>
        <v>#DIV/0!</v>
      </c>
      <c r="BA23" s="44" t="e">
        <f t="shared" si="6"/>
        <v>#DIV/0!</v>
      </c>
      <c r="BB23" s="44" t="e">
        <f t="shared" si="6"/>
        <v>#DIV/0!</v>
      </c>
      <c r="BC23" s="44" t="e">
        <f t="shared" si="6"/>
        <v>#DIV/0!</v>
      </c>
      <c r="BD23" s="44" t="e">
        <f t="shared" si="6"/>
        <v>#DIV/0!</v>
      </c>
      <c r="BE23" s="44" t="e">
        <f t="shared" si="6"/>
        <v>#DIV/0!</v>
      </c>
      <c r="BF23" s="44" t="e">
        <f t="shared" si="6"/>
        <v>#DIV/0!</v>
      </c>
      <c r="BG23" s="44" t="e">
        <f t="shared" si="6"/>
        <v>#DIV/0!</v>
      </c>
      <c r="BH23" s="44" t="e">
        <f t="shared" si="6"/>
        <v>#DIV/0!</v>
      </c>
      <c r="BI23" s="44" t="e">
        <f t="shared" si="6"/>
        <v>#DIV/0!</v>
      </c>
      <c r="BJ23" s="44" t="e">
        <f t="shared" si="6"/>
        <v>#DIV/0!</v>
      </c>
      <c r="BK23" s="44" t="e">
        <f t="shared" si="6"/>
        <v>#DIV/0!</v>
      </c>
      <c r="BL23" s="44" t="e">
        <f t="shared" si="6"/>
        <v>#DIV/0!</v>
      </c>
      <c r="BM23" s="44" t="e">
        <f t="shared" ref="BM23" si="7">(BM22/BM18)*100</f>
        <v>#DIV/0!</v>
      </c>
    </row>
    <row r="24" spans="2:65" ht="18.75" customHeight="1" x14ac:dyDescent="0.35">
      <c r="B24" s="87"/>
      <c r="C24" s="88"/>
      <c r="D24" s="7" t="s">
        <v>52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>
        <f>SUM(E24:BL24)</f>
        <v>0</v>
      </c>
    </row>
    <row r="25" spans="2:65" ht="18.75" customHeight="1" x14ac:dyDescent="0.35">
      <c r="B25" s="87"/>
      <c r="C25" s="88"/>
      <c r="D25" s="7" t="s">
        <v>80</v>
      </c>
      <c r="E25" s="45" t="e">
        <f t="shared" ref="E25:J25" si="8">(E24/E18)*100</f>
        <v>#DIV/0!</v>
      </c>
      <c r="F25" s="45" t="e">
        <f t="shared" si="8"/>
        <v>#DIV/0!</v>
      </c>
      <c r="G25" s="45" t="e">
        <f t="shared" si="8"/>
        <v>#DIV/0!</v>
      </c>
      <c r="H25" s="45" t="e">
        <f t="shared" si="8"/>
        <v>#DIV/0!</v>
      </c>
      <c r="I25" s="45" t="e">
        <f t="shared" si="8"/>
        <v>#DIV/0!</v>
      </c>
      <c r="J25" s="45" t="e">
        <f t="shared" si="8"/>
        <v>#DIV/0!</v>
      </c>
      <c r="K25" s="45" t="e">
        <f t="shared" ref="K25:BL25" si="9">(K24/K18)*100</f>
        <v>#DIV/0!</v>
      </c>
      <c r="L25" s="45" t="e">
        <f t="shared" si="9"/>
        <v>#DIV/0!</v>
      </c>
      <c r="M25" s="45" t="e">
        <f t="shared" si="9"/>
        <v>#DIV/0!</v>
      </c>
      <c r="N25" s="45" t="e">
        <f t="shared" si="9"/>
        <v>#DIV/0!</v>
      </c>
      <c r="O25" s="45" t="e">
        <f t="shared" si="9"/>
        <v>#DIV/0!</v>
      </c>
      <c r="P25" s="45" t="e">
        <f t="shared" si="9"/>
        <v>#DIV/0!</v>
      </c>
      <c r="Q25" s="45" t="e">
        <f t="shared" si="9"/>
        <v>#DIV/0!</v>
      </c>
      <c r="R25" s="45" t="e">
        <f t="shared" si="9"/>
        <v>#DIV/0!</v>
      </c>
      <c r="S25" s="45" t="e">
        <f t="shared" si="9"/>
        <v>#DIV/0!</v>
      </c>
      <c r="T25" s="45" t="e">
        <f t="shared" si="9"/>
        <v>#DIV/0!</v>
      </c>
      <c r="U25" s="45" t="e">
        <f t="shared" si="9"/>
        <v>#DIV/0!</v>
      </c>
      <c r="V25" s="45" t="e">
        <f t="shared" si="9"/>
        <v>#DIV/0!</v>
      </c>
      <c r="W25" s="45" t="e">
        <f t="shared" si="9"/>
        <v>#DIV/0!</v>
      </c>
      <c r="X25" s="45" t="e">
        <f t="shared" si="9"/>
        <v>#DIV/0!</v>
      </c>
      <c r="Y25" s="45" t="e">
        <f t="shared" si="9"/>
        <v>#DIV/0!</v>
      </c>
      <c r="Z25" s="45" t="e">
        <f t="shared" si="9"/>
        <v>#DIV/0!</v>
      </c>
      <c r="AA25" s="45" t="e">
        <f t="shared" si="9"/>
        <v>#DIV/0!</v>
      </c>
      <c r="AB25" s="45" t="e">
        <f t="shared" si="9"/>
        <v>#DIV/0!</v>
      </c>
      <c r="AC25" s="45" t="e">
        <f t="shared" si="9"/>
        <v>#DIV/0!</v>
      </c>
      <c r="AD25" s="45" t="e">
        <f t="shared" si="9"/>
        <v>#DIV/0!</v>
      </c>
      <c r="AE25" s="45" t="e">
        <f t="shared" si="9"/>
        <v>#DIV/0!</v>
      </c>
      <c r="AF25" s="45" t="e">
        <f t="shared" si="9"/>
        <v>#DIV/0!</v>
      </c>
      <c r="AG25" s="45" t="e">
        <f t="shared" si="9"/>
        <v>#DIV/0!</v>
      </c>
      <c r="AH25" s="45" t="e">
        <f t="shared" si="9"/>
        <v>#DIV/0!</v>
      </c>
      <c r="AI25" s="45" t="e">
        <f t="shared" si="9"/>
        <v>#DIV/0!</v>
      </c>
      <c r="AJ25" s="45" t="e">
        <f t="shared" si="9"/>
        <v>#DIV/0!</v>
      </c>
      <c r="AK25" s="45" t="e">
        <f t="shared" si="9"/>
        <v>#DIV/0!</v>
      </c>
      <c r="AL25" s="45" t="e">
        <f t="shared" si="9"/>
        <v>#DIV/0!</v>
      </c>
      <c r="AM25" s="45" t="e">
        <f t="shared" si="9"/>
        <v>#DIV/0!</v>
      </c>
      <c r="AN25" s="45" t="e">
        <f t="shared" si="9"/>
        <v>#DIV/0!</v>
      </c>
      <c r="AO25" s="45" t="e">
        <f t="shared" si="9"/>
        <v>#DIV/0!</v>
      </c>
      <c r="AP25" s="45" t="e">
        <f t="shared" si="9"/>
        <v>#DIV/0!</v>
      </c>
      <c r="AQ25" s="45" t="e">
        <f t="shared" si="9"/>
        <v>#DIV/0!</v>
      </c>
      <c r="AR25" s="45" t="e">
        <f t="shared" si="9"/>
        <v>#DIV/0!</v>
      </c>
      <c r="AS25" s="45" t="e">
        <f t="shared" si="9"/>
        <v>#DIV/0!</v>
      </c>
      <c r="AT25" s="45" t="e">
        <f t="shared" si="9"/>
        <v>#DIV/0!</v>
      </c>
      <c r="AU25" s="45" t="e">
        <f t="shared" si="9"/>
        <v>#DIV/0!</v>
      </c>
      <c r="AV25" s="45" t="e">
        <f t="shared" si="9"/>
        <v>#DIV/0!</v>
      </c>
      <c r="AW25" s="45" t="e">
        <f t="shared" si="9"/>
        <v>#DIV/0!</v>
      </c>
      <c r="AX25" s="45" t="e">
        <f t="shared" si="9"/>
        <v>#DIV/0!</v>
      </c>
      <c r="AY25" s="45" t="e">
        <f t="shared" si="9"/>
        <v>#DIV/0!</v>
      </c>
      <c r="AZ25" s="45" t="e">
        <f t="shared" si="9"/>
        <v>#DIV/0!</v>
      </c>
      <c r="BA25" s="45" t="e">
        <f t="shared" si="9"/>
        <v>#DIV/0!</v>
      </c>
      <c r="BB25" s="45" t="e">
        <f t="shared" si="9"/>
        <v>#DIV/0!</v>
      </c>
      <c r="BC25" s="45" t="e">
        <f t="shared" si="9"/>
        <v>#DIV/0!</v>
      </c>
      <c r="BD25" s="45" t="e">
        <f t="shared" si="9"/>
        <v>#DIV/0!</v>
      </c>
      <c r="BE25" s="45" t="e">
        <f t="shared" si="9"/>
        <v>#DIV/0!</v>
      </c>
      <c r="BF25" s="45" t="e">
        <f t="shared" si="9"/>
        <v>#DIV/0!</v>
      </c>
      <c r="BG25" s="45" t="e">
        <f t="shared" si="9"/>
        <v>#DIV/0!</v>
      </c>
      <c r="BH25" s="45" t="e">
        <f t="shared" si="9"/>
        <v>#DIV/0!</v>
      </c>
      <c r="BI25" s="45" t="e">
        <f t="shared" si="9"/>
        <v>#DIV/0!</v>
      </c>
      <c r="BJ25" s="45" t="e">
        <f t="shared" si="9"/>
        <v>#DIV/0!</v>
      </c>
      <c r="BK25" s="45" t="e">
        <f t="shared" si="9"/>
        <v>#DIV/0!</v>
      </c>
      <c r="BL25" s="45" t="e">
        <f t="shared" si="9"/>
        <v>#DIV/0!</v>
      </c>
      <c r="BM25" s="45" t="e">
        <f t="shared" ref="BM25" si="10">(BM24/BM18)*100</f>
        <v>#DIV/0!</v>
      </c>
    </row>
    <row r="26" spans="2:65" ht="18" customHeight="1" x14ac:dyDescent="0.35">
      <c r="B26" s="87"/>
      <c r="C26" s="88"/>
      <c r="D26" s="7" t="s">
        <v>20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2:65" ht="18" customHeight="1" thickBot="1" x14ac:dyDescent="0.4">
      <c r="B27" s="89"/>
      <c r="C27" s="90"/>
      <c r="D27" s="8" t="s">
        <v>128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 t="e">
        <f>SUMPRODUCT(E27:BL27,E18:BL18)/SUM(E18:BL18)</f>
        <v>#DIV/0!</v>
      </c>
    </row>
    <row r="28" spans="2:65" ht="18" customHeight="1" x14ac:dyDescent="0.35">
      <c r="B28" s="85" t="s">
        <v>3</v>
      </c>
      <c r="C28" s="86"/>
      <c r="D28" s="11" t="s">
        <v>24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>
        <f>SUM(E28:BL28)</f>
        <v>0</v>
      </c>
    </row>
    <row r="29" spans="2:65" ht="18" customHeight="1" x14ac:dyDescent="0.35">
      <c r="B29" s="87"/>
      <c r="C29" s="88"/>
      <c r="D29" s="12" t="s">
        <v>26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>
        <f t="shared" ref="BM29:BM31" si="11">SUM(E29:BL29)</f>
        <v>0</v>
      </c>
    </row>
    <row r="30" spans="2:65" ht="18" customHeight="1" x14ac:dyDescent="0.35">
      <c r="B30" s="87"/>
      <c r="C30" s="88"/>
      <c r="D30" s="12" t="s">
        <v>25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>
        <f t="shared" si="11"/>
        <v>0</v>
      </c>
    </row>
    <row r="31" spans="2:65" ht="18" customHeight="1" thickBot="1" x14ac:dyDescent="0.4">
      <c r="B31" s="89"/>
      <c r="C31" s="90"/>
      <c r="D31" s="13" t="s">
        <v>13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>
        <f t="shared" si="11"/>
        <v>0</v>
      </c>
    </row>
    <row r="32" spans="2:65" ht="18" customHeight="1" x14ac:dyDescent="0.35">
      <c r="B32" s="85" t="s">
        <v>4</v>
      </c>
      <c r="C32" s="86"/>
      <c r="D32" s="14" t="s">
        <v>56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</row>
    <row r="33" spans="2:65" ht="18" customHeight="1" x14ac:dyDescent="0.35">
      <c r="B33" s="87"/>
      <c r="C33" s="88"/>
      <c r="D33" s="15" t="s">
        <v>23</v>
      </c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</row>
    <row r="34" spans="2:65" ht="18" customHeight="1" x14ac:dyDescent="0.35">
      <c r="B34" s="87"/>
      <c r="C34" s="88"/>
      <c r="D34" s="15" t="s">
        <v>53</v>
      </c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</row>
    <row r="35" spans="2:65" ht="18" customHeight="1" x14ac:dyDescent="0.35">
      <c r="B35" s="87"/>
      <c r="C35" s="88"/>
      <c r="D35" s="15" t="s">
        <v>22</v>
      </c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</row>
    <row r="36" spans="2:65" ht="18" customHeight="1" thickBot="1" x14ac:dyDescent="0.4">
      <c r="B36" s="89"/>
      <c r="C36" s="90"/>
      <c r="D36" s="16" t="s">
        <v>100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</row>
    <row r="37" spans="2:65" ht="18" customHeight="1" x14ac:dyDescent="0.35">
      <c r="B37" s="85" t="s">
        <v>14</v>
      </c>
      <c r="C37" s="86"/>
      <c r="D37" s="17" t="s">
        <v>81</v>
      </c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</row>
    <row r="38" spans="2:65" ht="18" customHeight="1" x14ac:dyDescent="0.35">
      <c r="B38" s="87"/>
      <c r="C38" s="88"/>
      <c r="D38" s="18" t="s">
        <v>104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</row>
    <row r="39" spans="2:65" ht="18" customHeight="1" x14ac:dyDescent="0.35">
      <c r="B39" s="87"/>
      <c r="C39" s="88"/>
      <c r="D39" s="18" t="s">
        <v>44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</row>
    <row r="40" spans="2:65" ht="18" customHeight="1" x14ac:dyDescent="0.35">
      <c r="B40" s="87"/>
      <c r="C40" s="88"/>
      <c r="D40" s="18" t="s">
        <v>105</v>
      </c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>
        <f>SUM(E40:BL40)</f>
        <v>0</v>
      </c>
    </row>
    <row r="41" spans="2:65" ht="18" customHeight="1" x14ac:dyDescent="0.35">
      <c r="B41" s="87"/>
      <c r="C41" s="88"/>
      <c r="D41" s="18" t="s">
        <v>15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</row>
    <row r="42" spans="2:65" ht="18" customHeight="1" x14ac:dyDescent="0.35">
      <c r="B42" s="87"/>
      <c r="C42" s="88"/>
      <c r="D42" s="18" t="s">
        <v>5</v>
      </c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</row>
    <row r="43" spans="2:65" ht="18" customHeight="1" x14ac:dyDescent="0.35">
      <c r="B43" s="87"/>
      <c r="C43" s="88"/>
      <c r="D43" s="18" t="s">
        <v>106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</row>
    <row r="44" spans="2:65" ht="18" customHeight="1" x14ac:dyDescent="0.35">
      <c r="B44" s="87"/>
      <c r="C44" s="88"/>
      <c r="D44" s="18" t="s">
        <v>16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</row>
    <row r="45" spans="2:65" ht="18" customHeight="1" thickBot="1" x14ac:dyDescent="0.4">
      <c r="B45" s="89"/>
      <c r="C45" s="90"/>
      <c r="D45" s="19" t="s">
        <v>17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</row>
    <row r="46" spans="2:65" ht="18" customHeight="1" x14ac:dyDescent="0.35">
      <c r="B46" s="85" t="s">
        <v>109</v>
      </c>
      <c r="C46" s="86"/>
      <c r="D46" s="26" t="s">
        <v>107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</row>
    <row r="47" spans="2:65" ht="18" customHeight="1" x14ac:dyDescent="0.35">
      <c r="B47" s="87"/>
      <c r="C47" s="88"/>
      <c r="D47" s="9" t="s">
        <v>48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 t="e">
        <f>AVERAGEIF(E47:BL47,"&gt;0")</f>
        <v>#DIV/0!</v>
      </c>
    </row>
    <row r="48" spans="2:65" ht="18" customHeight="1" x14ac:dyDescent="0.35">
      <c r="B48" s="87"/>
      <c r="C48" s="88"/>
      <c r="D48" s="9" t="s">
        <v>29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>
        <f>SUM(E48:BL48)</f>
        <v>0</v>
      </c>
    </row>
    <row r="49" spans="1:65" ht="18" customHeight="1" x14ac:dyDescent="0.35">
      <c r="B49" s="87"/>
      <c r="C49" s="88"/>
      <c r="D49" s="9" t="s">
        <v>129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>
        <f>SUM(E49:BL49)</f>
        <v>0</v>
      </c>
    </row>
    <row r="50" spans="1:65" ht="18.75" customHeight="1" x14ac:dyDescent="0.35">
      <c r="B50" s="87"/>
      <c r="C50" s="88"/>
      <c r="D50" s="9" t="s">
        <v>57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 t="e">
        <f>AVERAGEIF(E50:BL50,"&gt;0")</f>
        <v>#DIV/0!</v>
      </c>
    </row>
    <row r="51" spans="1:65" ht="18.75" customHeight="1" x14ac:dyDescent="0.35">
      <c r="B51" s="87"/>
      <c r="C51" s="88"/>
      <c r="D51" s="9" t="s">
        <v>58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>
        <f>SUM(E51:BL51)</f>
        <v>0</v>
      </c>
    </row>
    <row r="52" spans="1:65" ht="18.75" customHeight="1" x14ac:dyDescent="0.35">
      <c r="B52" s="87"/>
      <c r="C52" s="88"/>
      <c r="D52" s="9" t="s">
        <v>60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>
        <f t="shared" ref="BM52:BM53" si="12">SUM(E52:BL52)</f>
        <v>0</v>
      </c>
    </row>
    <row r="53" spans="1:65" ht="18.75" customHeight="1" x14ac:dyDescent="0.35">
      <c r="B53" s="87"/>
      <c r="C53" s="88"/>
      <c r="D53" s="9" t="s">
        <v>61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>
        <f t="shared" si="12"/>
        <v>0</v>
      </c>
    </row>
    <row r="54" spans="1:65" ht="18.75" customHeight="1" x14ac:dyDescent="0.35">
      <c r="B54" s="87"/>
      <c r="C54" s="88"/>
      <c r="D54" s="9" t="s">
        <v>108</v>
      </c>
      <c r="E54" s="53">
        <f t="shared" ref="E54:J54" si="13">E73+E74</f>
        <v>0</v>
      </c>
      <c r="F54" s="53">
        <f t="shared" si="13"/>
        <v>0</v>
      </c>
      <c r="G54" s="53">
        <f t="shared" si="13"/>
        <v>0</v>
      </c>
      <c r="H54" s="53">
        <f t="shared" si="13"/>
        <v>0</v>
      </c>
      <c r="I54" s="53">
        <f t="shared" si="13"/>
        <v>0</v>
      </c>
      <c r="J54" s="53">
        <f t="shared" si="13"/>
        <v>0</v>
      </c>
      <c r="K54" s="53">
        <f t="shared" ref="K54:BL54" si="14">K73+K74</f>
        <v>0</v>
      </c>
      <c r="L54" s="53">
        <f t="shared" si="14"/>
        <v>0</v>
      </c>
      <c r="M54" s="53">
        <f t="shared" si="14"/>
        <v>0</v>
      </c>
      <c r="N54" s="53">
        <f t="shared" si="14"/>
        <v>0</v>
      </c>
      <c r="O54" s="53">
        <f t="shared" si="14"/>
        <v>0</v>
      </c>
      <c r="P54" s="53">
        <f t="shared" si="14"/>
        <v>0</v>
      </c>
      <c r="Q54" s="53">
        <f t="shared" si="14"/>
        <v>0</v>
      </c>
      <c r="R54" s="53">
        <f t="shared" si="14"/>
        <v>0</v>
      </c>
      <c r="S54" s="53">
        <f t="shared" si="14"/>
        <v>0</v>
      </c>
      <c r="T54" s="53">
        <f t="shared" si="14"/>
        <v>0</v>
      </c>
      <c r="U54" s="53">
        <f t="shared" si="14"/>
        <v>0</v>
      </c>
      <c r="V54" s="53">
        <f t="shared" si="14"/>
        <v>0</v>
      </c>
      <c r="W54" s="53">
        <f t="shared" si="14"/>
        <v>0</v>
      </c>
      <c r="X54" s="53">
        <f t="shared" si="14"/>
        <v>0</v>
      </c>
      <c r="Y54" s="53">
        <f t="shared" si="14"/>
        <v>0</v>
      </c>
      <c r="Z54" s="53">
        <f t="shared" si="14"/>
        <v>0</v>
      </c>
      <c r="AA54" s="53">
        <f t="shared" si="14"/>
        <v>0</v>
      </c>
      <c r="AB54" s="53">
        <f t="shared" si="14"/>
        <v>0</v>
      </c>
      <c r="AC54" s="53">
        <f t="shared" si="14"/>
        <v>0</v>
      </c>
      <c r="AD54" s="53">
        <f t="shared" si="14"/>
        <v>0</v>
      </c>
      <c r="AE54" s="53">
        <f t="shared" si="14"/>
        <v>0</v>
      </c>
      <c r="AF54" s="53">
        <f t="shared" si="14"/>
        <v>0</v>
      </c>
      <c r="AG54" s="53">
        <f t="shared" si="14"/>
        <v>0</v>
      </c>
      <c r="AH54" s="53">
        <f t="shared" si="14"/>
        <v>0</v>
      </c>
      <c r="AI54" s="53">
        <f t="shared" si="14"/>
        <v>0</v>
      </c>
      <c r="AJ54" s="53">
        <f t="shared" si="14"/>
        <v>0</v>
      </c>
      <c r="AK54" s="53">
        <f t="shared" si="14"/>
        <v>0</v>
      </c>
      <c r="AL54" s="53">
        <f t="shared" si="14"/>
        <v>0</v>
      </c>
      <c r="AM54" s="53">
        <f t="shared" si="14"/>
        <v>0</v>
      </c>
      <c r="AN54" s="53">
        <f t="shared" si="14"/>
        <v>0</v>
      </c>
      <c r="AO54" s="53">
        <f t="shared" si="14"/>
        <v>0</v>
      </c>
      <c r="AP54" s="53">
        <f t="shared" si="14"/>
        <v>0</v>
      </c>
      <c r="AQ54" s="53">
        <f t="shared" si="14"/>
        <v>0</v>
      </c>
      <c r="AR54" s="53">
        <f t="shared" si="14"/>
        <v>0</v>
      </c>
      <c r="AS54" s="53">
        <f t="shared" si="14"/>
        <v>0</v>
      </c>
      <c r="AT54" s="53">
        <f t="shared" si="14"/>
        <v>0</v>
      </c>
      <c r="AU54" s="53">
        <f t="shared" si="14"/>
        <v>0</v>
      </c>
      <c r="AV54" s="53">
        <f t="shared" si="14"/>
        <v>0</v>
      </c>
      <c r="AW54" s="53">
        <f t="shared" si="14"/>
        <v>0</v>
      </c>
      <c r="AX54" s="53">
        <f t="shared" si="14"/>
        <v>0</v>
      </c>
      <c r="AY54" s="53">
        <f t="shared" si="14"/>
        <v>0</v>
      </c>
      <c r="AZ54" s="53">
        <f t="shared" si="14"/>
        <v>0</v>
      </c>
      <c r="BA54" s="53">
        <f t="shared" si="14"/>
        <v>0</v>
      </c>
      <c r="BB54" s="53">
        <f t="shared" si="14"/>
        <v>0</v>
      </c>
      <c r="BC54" s="53">
        <f t="shared" si="14"/>
        <v>0</v>
      </c>
      <c r="BD54" s="53">
        <f t="shared" si="14"/>
        <v>0</v>
      </c>
      <c r="BE54" s="53">
        <f t="shared" si="14"/>
        <v>0</v>
      </c>
      <c r="BF54" s="53">
        <f t="shared" si="14"/>
        <v>0</v>
      </c>
      <c r="BG54" s="53">
        <f t="shared" si="14"/>
        <v>0</v>
      </c>
      <c r="BH54" s="53">
        <f t="shared" si="14"/>
        <v>0</v>
      </c>
      <c r="BI54" s="53">
        <f t="shared" si="14"/>
        <v>0</v>
      </c>
      <c r="BJ54" s="53">
        <f t="shared" si="14"/>
        <v>0</v>
      </c>
      <c r="BK54" s="53">
        <f t="shared" si="14"/>
        <v>0</v>
      </c>
      <c r="BL54" s="53">
        <f t="shared" si="14"/>
        <v>0</v>
      </c>
      <c r="BM54" s="53">
        <f>BM73+BM74</f>
        <v>0</v>
      </c>
    </row>
    <row r="55" spans="1:65" ht="18.75" customHeight="1" x14ac:dyDescent="0.35">
      <c r="B55" s="87"/>
      <c r="C55" s="88"/>
      <c r="D55" s="9" t="s">
        <v>59</v>
      </c>
      <c r="E55" s="53">
        <f t="shared" ref="E55:J55" si="15">E87+E98+E109</f>
        <v>0</v>
      </c>
      <c r="F55" s="53">
        <f t="shared" si="15"/>
        <v>0</v>
      </c>
      <c r="G55" s="53">
        <f t="shared" si="15"/>
        <v>0</v>
      </c>
      <c r="H55" s="53">
        <f t="shared" si="15"/>
        <v>0</v>
      </c>
      <c r="I55" s="53">
        <f t="shared" si="15"/>
        <v>0</v>
      </c>
      <c r="J55" s="53">
        <f t="shared" si="15"/>
        <v>0</v>
      </c>
      <c r="K55" s="53">
        <f t="shared" ref="K55:BL55" si="16">K87+K98+K109</f>
        <v>0</v>
      </c>
      <c r="L55" s="53">
        <f t="shared" si="16"/>
        <v>0</v>
      </c>
      <c r="M55" s="53">
        <f t="shared" si="16"/>
        <v>0</v>
      </c>
      <c r="N55" s="53">
        <f t="shared" si="16"/>
        <v>0</v>
      </c>
      <c r="O55" s="53">
        <f t="shared" si="16"/>
        <v>0</v>
      </c>
      <c r="P55" s="53">
        <f t="shared" si="16"/>
        <v>0</v>
      </c>
      <c r="Q55" s="53">
        <f t="shared" si="16"/>
        <v>0</v>
      </c>
      <c r="R55" s="53">
        <f t="shared" si="16"/>
        <v>0</v>
      </c>
      <c r="S55" s="53">
        <f t="shared" si="16"/>
        <v>0</v>
      </c>
      <c r="T55" s="53">
        <f t="shared" si="16"/>
        <v>0</v>
      </c>
      <c r="U55" s="53">
        <f t="shared" si="16"/>
        <v>0</v>
      </c>
      <c r="V55" s="53">
        <f t="shared" si="16"/>
        <v>0</v>
      </c>
      <c r="W55" s="53">
        <f t="shared" si="16"/>
        <v>0</v>
      </c>
      <c r="X55" s="53">
        <f t="shared" si="16"/>
        <v>0</v>
      </c>
      <c r="Y55" s="53">
        <f t="shared" si="16"/>
        <v>0</v>
      </c>
      <c r="Z55" s="53">
        <f t="shared" si="16"/>
        <v>0</v>
      </c>
      <c r="AA55" s="53">
        <f t="shared" si="16"/>
        <v>0</v>
      </c>
      <c r="AB55" s="53">
        <f t="shared" si="16"/>
        <v>0</v>
      </c>
      <c r="AC55" s="53">
        <f t="shared" si="16"/>
        <v>0</v>
      </c>
      <c r="AD55" s="53">
        <f t="shared" si="16"/>
        <v>0</v>
      </c>
      <c r="AE55" s="53">
        <f t="shared" si="16"/>
        <v>0</v>
      </c>
      <c r="AF55" s="53">
        <f t="shared" si="16"/>
        <v>0</v>
      </c>
      <c r="AG55" s="53">
        <f t="shared" si="16"/>
        <v>0</v>
      </c>
      <c r="AH55" s="53">
        <f t="shared" si="16"/>
        <v>0</v>
      </c>
      <c r="AI55" s="53">
        <f t="shared" si="16"/>
        <v>0</v>
      </c>
      <c r="AJ55" s="53">
        <f t="shared" si="16"/>
        <v>0</v>
      </c>
      <c r="AK55" s="53">
        <f t="shared" si="16"/>
        <v>0</v>
      </c>
      <c r="AL55" s="53">
        <f t="shared" si="16"/>
        <v>0</v>
      </c>
      <c r="AM55" s="53">
        <f t="shared" si="16"/>
        <v>0</v>
      </c>
      <c r="AN55" s="53">
        <f t="shared" si="16"/>
        <v>0</v>
      </c>
      <c r="AO55" s="53">
        <f t="shared" si="16"/>
        <v>0</v>
      </c>
      <c r="AP55" s="53">
        <f t="shared" si="16"/>
        <v>0</v>
      </c>
      <c r="AQ55" s="53">
        <f t="shared" si="16"/>
        <v>0</v>
      </c>
      <c r="AR55" s="53">
        <f t="shared" si="16"/>
        <v>0</v>
      </c>
      <c r="AS55" s="53">
        <f t="shared" si="16"/>
        <v>0</v>
      </c>
      <c r="AT55" s="53">
        <f t="shared" si="16"/>
        <v>0</v>
      </c>
      <c r="AU55" s="53">
        <f t="shared" si="16"/>
        <v>0</v>
      </c>
      <c r="AV55" s="53">
        <f t="shared" si="16"/>
        <v>0</v>
      </c>
      <c r="AW55" s="53">
        <f t="shared" si="16"/>
        <v>0</v>
      </c>
      <c r="AX55" s="53">
        <f t="shared" si="16"/>
        <v>0</v>
      </c>
      <c r="AY55" s="53">
        <f t="shared" si="16"/>
        <v>0</v>
      </c>
      <c r="AZ55" s="53">
        <f t="shared" si="16"/>
        <v>0</v>
      </c>
      <c r="BA55" s="53">
        <f t="shared" si="16"/>
        <v>0</v>
      </c>
      <c r="BB55" s="53">
        <f t="shared" si="16"/>
        <v>0</v>
      </c>
      <c r="BC55" s="53">
        <f t="shared" si="16"/>
        <v>0</v>
      </c>
      <c r="BD55" s="53">
        <f t="shared" si="16"/>
        <v>0</v>
      </c>
      <c r="BE55" s="53">
        <f t="shared" si="16"/>
        <v>0</v>
      </c>
      <c r="BF55" s="53">
        <f t="shared" si="16"/>
        <v>0</v>
      </c>
      <c r="BG55" s="53">
        <f t="shared" si="16"/>
        <v>0</v>
      </c>
      <c r="BH55" s="53">
        <f t="shared" si="16"/>
        <v>0</v>
      </c>
      <c r="BI55" s="53">
        <f t="shared" si="16"/>
        <v>0</v>
      </c>
      <c r="BJ55" s="53">
        <f t="shared" si="16"/>
        <v>0</v>
      </c>
      <c r="BK55" s="53">
        <f t="shared" si="16"/>
        <v>0</v>
      </c>
      <c r="BL55" s="53">
        <f t="shared" si="16"/>
        <v>0</v>
      </c>
      <c r="BM55" s="53">
        <f t="shared" ref="BM55" si="17">BM87+BM98+BM109</f>
        <v>0</v>
      </c>
    </row>
    <row r="56" spans="1:65" ht="18.75" customHeight="1" x14ac:dyDescent="0.35">
      <c r="B56" s="87"/>
      <c r="C56" s="88"/>
      <c r="D56" s="9" t="s">
        <v>46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>
        <f>SUM(E56:BL56)</f>
        <v>0</v>
      </c>
    </row>
    <row r="57" spans="1:65" ht="21.75" customHeight="1" x14ac:dyDescent="0.35">
      <c r="A57" s="4" t="s">
        <v>33</v>
      </c>
      <c r="B57" s="87"/>
      <c r="C57" s="88"/>
      <c r="D57" s="10" t="s">
        <v>34</v>
      </c>
      <c r="E57" s="54">
        <f>E49+E56+E51+E54+E55</f>
        <v>0</v>
      </c>
      <c r="F57" s="54">
        <f>F49+F56+F51+F54+F55</f>
        <v>0</v>
      </c>
      <c r="G57" s="54">
        <f>G49+G56+G51+G54+G55</f>
        <v>0</v>
      </c>
      <c r="H57" s="54">
        <f>H49+H56+H51+H54+H55</f>
        <v>0</v>
      </c>
      <c r="I57" s="54">
        <f>I49+I56+I51+I54+I55</f>
        <v>0</v>
      </c>
      <c r="J57" s="54">
        <f>J49+J56+J51+J54+J55</f>
        <v>0</v>
      </c>
      <c r="K57" s="54">
        <f>K49+K56+K51+K54+K55</f>
        <v>0</v>
      </c>
      <c r="L57" s="54">
        <f>L49+L56+L51+L54+L55</f>
        <v>0</v>
      </c>
      <c r="M57" s="54">
        <f>M49+M56+M51+M54+M55</f>
        <v>0</v>
      </c>
      <c r="N57" s="54">
        <f>N49+N56+N51+N54+N55</f>
        <v>0</v>
      </c>
      <c r="O57" s="54">
        <f>O49+O56+O51+O54+O55</f>
        <v>0</v>
      </c>
      <c r="P57" s="54">
        <f>P49+P56+P51+P54+P55</f>
        <v>0</v>
      </c>
      <c r="Q57" s="54">
        <f>Q49+Q56+Q51+Q54+Q55</f>
        <v>0</v>
      </c>
      <c r="R57" s="54">
        <f>R49+R56+R51+R54+R55</f>
        <v>0</v>
      </c>
      <c r="S57" s="54">
        <f>S49+S56+S51+S54+S55</f>
        <v>0</v>
      </c>
      <c r="T57" s="54">
        <f>T49+T56+T51+T54+T55</f>
        <v>0</v>
      </c>
      <c r="U57" s="54">
        <f>U49+U56+U51+U54+U55</f>
        <v>0</v>
      </c>
      <c r="V57" s="54">
        <f>V49+V56+V51+V54+V55</f>
        <v>0</v>
      </c>
      <c r="W57" s="54">
        <f>W49+W56+W51+W54+W55</f>
        <v>0</v>
      </c>
      <c r="X57" s="54">
        <f>X49+X56+X51+X54+X55</f>
        <v>0</v>
      </c>
      <c r="Y57" s="54">
        <f>Y49+Y56+Y51+Y54+Y55</f>
        <v>0</v>
      </c>
      <c r="Z57" s="54">
        <f>Z49+Z56+Z51+Z54+Z55</f>
        <v>0</v>
      </c>
      <c r="AA57" s="54">
        <f>AA49+AA56+AA51+AA54+AA55</f>
        <v>0</v>
      </c>
      <c r="AB57" s="54">
        <f>AB49+AB56+AB51+AB54+AB55</f>
        <v>0</v>
      </c>
      <c r="AC57" s="54">
        <f>AC49+AC56+AC51+AC54+AC55</f>
        <v>0</v>
      </c>
      <c r="AD57" s="54">
        <f>AD49+AD56+AD51+AD54+AD55</f>
        <v>0</v>
      </c>
      <c r="AE57" s="54">
        <f>AE49+AE56+AE51+AE54+AE55</f>
        <v>0</v>
      </c>
      <c r="AF57" s="54">
        <f>AF49+AF56+AF51+AF54+AF55</f>
        <v>0</v>
      </c>
      <c r="AG57" s="54">
        <f>AG49+AG56+AG51+AG54+AG55</f>
        <v>0</v>
      </c>
      <c r="AH57" s="54">
        <f>AH49+AH56+AH51+AH54+AH55</f>
        <v>0</v>
      </c>
      <c r="AI57" s="54">
        <f>AI49+AI56+AI51+AI54+AI55</f>
        <v>0</v>
      </c>
      <c r="AJ57" s="54">
        <f>AJ49+AJ56+AJ51+AJ54+AJ55</f>
        <v>0</v>
      </c>
      <c r="AK57" s="54">
        <f>AK49+AK56+AK51+AK54+AK55</f>
        <v>0</v>
      </c>
      <c r="AL57" s="54">
        <f>AL49+AL56+AL51+AL54+AL55</f>
        <v>0</v>
      </c>
      <c r="AM57" s="54">
        <f>AM49+AM56+AM51+AM54+AM55</f>
        <v>0</v>
      </c>
      <c r="AN57" s="54">
        <f>AN49+AN56+AN51+AN54+AN55</f>
        <v>0</v>
      </c>
      <c r="AO57" s="54">
        <f>AO49+AO56+AO51+AO54+AO55</f>
        <v>0</v>
      </c>
      <c r="AP57" s="54">
        <f>AP49+AP56+AP51+AP54+AP55</f>
        <v>0</v>
      </c>
      <c r="AQ57" s="54">
        <f>AQ49+AQ56+AQ51+AQ54+AQ55</f>
        <v>0</v>
      </c>
      <c r="AR57" s="54">
        <f>AR49+AR56+AR51+AR54+AR55</f>
        <v>0</v>
      </c>
      <c r="AS57" s="54">
        <f>AS49+AS56+AS51+AS54+AS55</f>
        <v>0</v>
      </c>
      <c r="AT57" s="54">
        <f>AT49+AT56+AT51+AT54+AT55</f>
        <v>0</v>
      </c>
      <c r="AU57" s="54">
        <f>AU49+AU56+AU51+AU54+AU55</f>
        <v>0</v>
      </c>
      <c r="AV57" s="54">
        <f>AV49+AV56+AV51+AV54+AV55</f>
        <v>0</v>
      </c>
      <c r="AW57" s="54">
        <f>AW49+AW56+AW51+AW54+AW55</f>
        <v>0</v>
      </c>
      <c r="AX57" s="54">
        <f>AX49+AX56+AX51+AX54+AX55</f>
        <v>0</v>
      </c>
      <c r="AY57" s="54">
        <f>AY49+AY56+AY51+AY54+AY55</f>
        <v>0</v>
      </c>
      <c r="AZ57" s="54">
        <f>AZ49+AZ56+AZ51+AZ54+AZ55</f>
        <v>0</v>
      </c>
      <c r="BA57" s="54">
        <f>BA49+BA56+BA51+BA54+BA55</f>
        <v>0</v>
      </c>
      <c r="BB57" s="54">
        <f>BB49+BB56+BB51+BB54+BB55</f>
        <v>0</v>
      </c>
      <c r="BC57" s="54">
        <f>BC49+BC56+BC51+BC54+BC55</f>
        <v>0</v>
      </c>
      <c r="BD57" s="54">
        <f>BD49+BD56+BD51+BD54+BD55</f>
        <v>0</v>
      </c>
      <c r="BE57" s="54">
        <f>BE49+BE56+BE51+BE54+BE55</f>
        <v>0</v>
      </c>
      <c r="BF57" s="54">
        <f>BF49+BF56+BF51+BF54+BF55</f>
        <v>0</v>
      </c>
      <c r="BG57" s="54">
        <f>BG49+BG56+BG51+BG54+BG55</f>
        <v>0</v>
      </c>
      <c r="BH57" s="54">
        <f>BH49+BH56+BH51+BH54+BH55</f>
        <v>0</v>
      </c>
      <c r="BI57" s="54">
        <f>BI49+BI56+BI51+BI54+BI55</f>
        <v>0</v>
      </c>
      <c r="BJ57" s="54">
        <f>BJ49+BJ56+BJ51+BJ54+BJ55</f>
        <v>0</v>
      </c>
      <c r="BK57" s="54">
        <f>BK49+BK56+BK51+BK54+BK55</f>
        <v>0</v>
      </c>
      <c r="BL57" s="54">
        <f>BL49+BL56+BL51+BL54+BL55</f>
        <v>0</v>
      </c>
      <c r="BM57" s="54">
        <f>BM49+BM56+BM51+BM54+BM55</f>
        <v>0</v>
      </c>
    </row>
    <row r="58" spans="1:65" ht="35.25" customHeight="1" x14ac:dyDescent="0.35">
      <c r="B58" s="87"/>
      <c r="C58" s="88"/>
      <c r="D58" s="9" t="s">
        <v>62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>
        <f t="shared" ref="BM58:BM60" si="18">SUM(E58:BL58)</f>
        <v>0</v>
      </c>
    </row>
    <row r="59" spans="1:65" ht="36" customHeight="1" x14ac:dyDescent="0.35">
      <c r="B59" s="87"/>
      <c r="C59" s="88"/>
      <c r="D59" s="31" t="s">
        <v>110</v>
      </c>
      <c r="E59" s="54">
        <f>E48+E57-E58</f>
        <v>0</v>
      </c>
      <c r="F59" s="54">
        <f>F48+F57-F58</f>
        <v>0</v>
      </c>
      <c r="G59" s="54">
        <f>G48+G57-G58</f>
        <v>0</v>
      </c>
      <c r="H59" s="54">
        <f>H48+H57-H58</f>
        <v>0</v>
      </c>
      <c r="I59" s="54">
        <f>I48+I57-I58</f>
        <v>0</v>
      </c>
      <c r="J59" s="54">
        <f>J48+J57-J58</f>
        <v>0</v>
      </c>
      <c r="K59" s="54">
        <f>K48+K57-K58</f>
        <v>0</v>
      </c>
      <c r="L59" s="54">
        <f>L48+L57-L58</f>
        <v>0</v>
      </c>
      <c r="M59" s="54">
        <f>M48+M57-M58</f>
        <v>0</v>
      </c>
      <c r="N59" s="54">
        <f>N48+N57-N58</f>
        <v>0</v>
      </c>
      <c r="O59" s="54">
        <f>O48+O57-O58</f>
        <v>0</v>
      </c>
      <c r="P59" s="54">
        <f>P48+P57-P58</f>
        <v>0</v>
      </c>
      <c r="Q59" s="54">
        <f>Q48+Q57-Q58</f>
        <v>0</v>
      </c>
      <c r="R59" s="54">
        <f>R48+R57-R58</f>
        <v>0</v>
      </c>
      <c r="S59" s="54">
        <f>S48+S57-S58</f>
        <v>0</v>
      </c>
      <c r="T59" s="54">
        <f>T48+T57-T58</f>
        <v>0</v>
      </c>
      <c r="U59" s="54">
        <f>U48+U57-U58</f>
        <v>0</v>
      </c>
      <c r="V59" s="54">
        <f>V48+V57-V58</f>
        <v>0</v>
      </c>
      <c r="W59" s="54">
        <f>W48+W57-W58</f>
        <v>0</v>
      </c>
      <c r="X59" s="54">
        <f>X48+X57-X58</f>
        <v>0</v>
      </c>
      <c r="Y59" s="54">
        <f>Y48+Y57-Y58</f>
        <v>0</v>
      </c>
      <c r="Z59" s="54">
        <f>Z48+Z57-Z58</f>
        <v>0</v>
      </c>
      <c r="AA59" s="54">
        <f>AA48+AA57-AA58</f>
        <v>0</v>
      </c>
      <c r="AB59" s="54">
        <f>AB48+AB57-AB58</f>
        <v>0</v>
      </c>
      <c r="AC59" s="54">
        <f>AC48+AC57-AC58</f>
        <v>0</v>
      </c>
      <c r="AD59" s="54">
        <f>AD48+AD57-AD58</f>
        <v>0</v>
      </c>
      <c r="AE59" s="54">
        <f>AE48+AE57-AE58</f>
        <v>0</v>
      </c>
      <c r="AF59" s="54">
        <f>AF48+AF57-AF58</f>
        <v>0</v>
      </c>
      <c r="AG59" s="54">
        <f>AG48+AG57-AG58</f>
        <v>0</v>
      </c>
      <c r="AH59" s="54">
        <f>AH48+AH57-AH58</f>
        <v>0</v>
      </c>
      <c r="AI59" s="54">
        <f>AI48+AI57-AI58</f>
        <v>0</v>
      </c>
      <c r="AJ59" s="54">
        <f>AJ48+AJ57-AJ58</f>
        <v>0</v>
      </c>
      <c r="AK59" s="54">
        <f>AK48+AK57-AK58</f>
        <v>0</v>
      </c>
      <c r="AL59" s="54">
        <f>AL48+AL57-AL58</f>
        <v>0</v>
      </c>
      <c r="AM59" s="54">
        <f>AM48+AM57-AM58</f>
        <v>0</v>
      </c>
      <c r="AN59" s="54">
        <f>AN48+AN57-AN58</f>
        <v>0</v>
      </c>
      <c r="AO59" s="54">
        <f>AO48+AO57-AO58</f>
        <v>0</v>
      </c>
      <c r="AP59" s="54">
        <f>AP48+AP57-AP58</f>
        <v>0</v>
      </c>
      <c r="AQ59" s="54">
        <f>AQ48+AQ57-AQ58</f>
        <v>0</v>
      </c>
      <c r="AR59" s="54">
        <f>AR48+AR57-AR58</f>
        <v>0</v>
      </c>
      <c r="AS59" s="54">
        <f>AS48+AS57-AS58</f>
        <v>0</v>
      </c>
      <c r="AT59" s="54">
        <f>AT48+AT57-AT58</f>
        <v>0</v>
      </c>
      <c r="AU59" s="54">
        <f>AU48+AU57-AU58</f>
        <v>0</v>
      </c>
      <c r="AV59" s="54">
        <f>AV48+AV57-AV58</f>
        <v>0</v>
      </c>
      <c r="AW59" s="54">
        <f>AW48+AW57-AW58</f>
        <v>0</v>
      </c>
      <c r="AX59" s="54">
        <f>AX48+AX57-AX58</f>
        <v>0</v>
      </c>
      <c r="AY59" s="54">
        <f>AY48+AY57-AY58</f>
        <v>0</v>
      </c>
      <c r="AZ59" s="54">
        <f>AZ48+AZ57-AZ58</f>
        <v>0</v>
      </c>
      <c r="BA59" s="54">
        <f>BA48+BA57-BA58</f>
        <v>0</v>
      </c>
      <c r="BB59" s="54">
        <f>BB48+BB57-BB58</f>
        <v>0</v>
      </c>
      <c r="BC59" s="54">
        <f>BC48+BC57-BC58</f>
        <v>0</v>
      </c>
      <c r="BD59" s="54">
        <f>BD48+BD57-BD58</f>
        <v>0</v>
      </c>
      <c r="BE59" s="54">
        <f>BE48+BE57-BE58</f>
        <v>0</v>
      </c>
      <c r="BF59" s="54">
        <f>BF48+BF57-BF58</f>
        <v>0</v>
      </c>
      <c r="BG59" s="54">
        <f>BG48+BG57-BG58</f>
        <v>0</v>
      </c>
      <c r="BH59" s="54">
        <f>BH48+BH57-BH58</f>
        <v>0</v>
      </c>
      <c r="BI59" s="54">
        <f>BI48+BI57-BI58</f>
        <v>0</v>
      </c>
      <c r="BJ59" s="54">
        <f>BJ48+BJ57-BJ58</f>
        <v>0</v>
      </c>
      <c r="BK59" s="54">
        <f>BK48+BK57-BK58</f>
        <v>0</v>
      </c>
      <c r="BL59" s="54">
        <f>BL48+BL57-BL58</f>
        <v>0</v>
      </c>
      <c r="BM59" s="54">
        <f>BM48+BM57-BM58</f>
        <v>0</v>
      </c>
    </row>
    <row r="60" spans="1:65" ht="21" customHeight="1" x14ac:dyDescent="0.35">
      <c r="B60" s="87"/>
      <c r="C60" s="88"/>
      <c r="D60" s="10" t="s">
        <v>63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>
        <f t="shared" si="18"/>
        <v>0</v>
      </c>
    </row>
    <row r="61" spans="1:65" ht="20.25" customHeight="1" x14ac:dyDescent="0.35">
      <c r="B61" s="87"/>
      <c r="C61" s="88"/>
      <c r="D61" s="9" t="s">
        <v>11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</row>
    <row r="62" spans="1:65" ht="18.75" customHeight="1" x14ac:dyDescent="0.35">
      <c r="B62" s="87"/>
      <c r="C62" s="88"/>
      <c r="D62" s="9" t="s">
        <v>10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</row>
    <row r="63" spans="1:65" ht="18" customHeight="1" x14ac:dyDescent="0.35">
      <c r="B63" s="87"/>
      <c r="C63" s="88"/>
      <c r="D63" s="9" t="s">
        <v>113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>
        <f t="shared" ref="BM63:BM64" si="19">SUM(E63:BL63)</f>
        <v>0</v>
      </c>
    </row>
    <row r="64" spans="1:65" ht="18" customHeight="1" x14ac:dyDescent="0.35">
      <c r="B64" s="87"/>
      <c r="C64" s="88"/>
      <c r="D64" s="9" t="s">
        <v>111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>
        <f t="shared" si="19"/>
        <v>0</v>
      </c>
    </row>
    <row r="65" spans="2:65" ht="18" customHeight="1" x14ac:dyDescent="0.35">
      <c r="B65" s="87"/>
      <c r="C65" s="88"/>
      <c r="D65" s="9" t="s">
        <v>112</v>
      </c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>
        <f>SUM(E65:BL65)</f>
        <v>0</v>
      </c>
    </row>
    <row r="66" spans="2:65" ht="18" customHeight="1" x14ac:dyDescent="0.35">
      <c r="B66" s="87"/>
      <c r="C66" s="88"/>
      <c r="D66" s="9" t="s">
        <v>64</v>
      </c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>
        <f>MIN(E66:BL66)</f>
        <v>0</v>
      </c>
    </row>
    <row r="67" spans="2:65" ht="18" customHeight="1" x14ac:dyDescent="0.35">
      <c r="B67" s="87"/>
      <c r="C67" s="88"/>
      <c r="D67" s="9" t="s">
        <v>65</v>
      </c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>
        <f>MAX(E67:BL67)</f>
        <v>0</v>
      </c>
    </row>
    <row r="68" spans="2:65" ht="18" customHeight="1" x14ac:dyDescent="0.35">
      <c r="B68" s="87"/>
      <c r="C68" s="88"/>
      <c r="D68" s="9" t="s">
        <v>66</v>
      </c>
      <c r="E68" s="80" t="e">
        <f t="shared" ref="E68:BM68" si="20">E64/E65</f>
        <v>#DIV/0!</v>
      </c>
      <c r="F68" s="80" t="e">
        <f t="shared" si="20"/>
        <v>#DIV/0!</v>
      </c>
      <c r="G68" s="80" t="e">
        <f t="shared" si="20"/>
        <v>#DIV/0!</v>
      </c>
      <c r="H68" s="80" t="e">
        <f t="shared" si="20"/>
        <v>#DIV/0!</v>
      </c>
      <c r="I68" s="80" t="e">
        <f t="shared" si="20"/>
        <v>#DIV/0!</v>
      </c>
      <c r="J68" s="80" t="e">
        <f t="shared" si="20"/>
        <v>#DIV/0!</v>
      </c>
      <c r="K68" s="80" t="e">
        <f t="shared" si="20"/>
        <v>#DIV/0!</v>
      </c>
      <c r="L68" s="80" t="e">
        <f t="shared" si="20"/>
        <v>#DIV/0!</v>
      </c>
      <c r="M68" s="80" t="e">
        <f t="shared" si="20"/>
        <v>#DIV/0!</v>
      </c>
      <c r="N68" s="80" t="e">
        <f t="shared" si="20"/>
        <v>#DIV/0!</v>
      </c>
      <c r="O68" s="80" t="e">
        <f t="shared" si="20"/>
        <v>#DIV/0!</v>
      </c>
      <c r="P68" s="80" t="e">
        <f t="shared" si="20"/>
        <v>#DIV/0!</v>
      </c>
      <c r="Q68" s="80" t="e">
        <f t="shared" si="20"/>
        <v>#DIV/0!</v>
      </c>
      <c r="R68" s="80" t="e">
        <f t="shared" si="20"/>
        <v>#DIV/0!</v>
      </c>
      <c r="S68" s="80" t="e">
        <f t="shared" si="20"/>
        <v>#DIV/0!</v>
      </c>
      <c r="T68" s="80" t="e">
        <f t="shared" si="20"/>
        <v>#DIV/0!</v>
      </c>
      <c r="U68" s="80" t="e">
        <f t="shared" si="20"/>
        <v>#DIV/0!</v>
      </c>
      <c r="V68" s="80" t="e">
        <f t="shared" si="20"/>
        <v>#DIV/0!</v>
      </c>
      <c r="W68" s="80" t="e">
        <f t="shared" si="20"/>
        <v>#DIV/0!</v>
      </c>
      <c r="X68" s="80" t="e">
        <f t="shared" si="20"/>
        <v>#DIV/0!</v>
      </c>
      <c r="Y68" s="80" t="e">
        <f t="shared" si="20"/>
        <v>#DIV/0!</v>
      </c>
      <c r="Z68" s="80" t="e">
        <f t="shared" si="20"/>
        <v>#DIV/0!</v>
      </c>
      <c r="AA68" s="80" t="e">
        <f t="shared" si="20"/>
        <v>#DIV/0!</v>
      </c>
      <c r="AB68" s="80" t="e">
        <f t="shared" si="20"/>
        <v>#DIV/0!</v>
      </c>
      <c r="AC68" s="80" t="e">
        <f t="shared" si="20"/>
        <v>#DIV/0!</v>
      </c>
      <c r="AD68" s="80" t="e">
        <f t="shared" si="20"/>
        <v>#DIV/0!</v>
      </c>
      <c r="AE68" s="80" t="e">
        <f t="shared" si="20"/>
        <v>#DIV/0!</v>
      </c>
      <c r="AF68" s="80" t="e">
        <f t="shared" si="20"/>
        <v>#DIV/0!</v>
      </c>
      <c r="AG68" s="80" t="e">
        <f t="shared" si="20"/>
        <v>#DIV/0!</v>
      </c>
      <c r="AH68" s="80" t="e">
        <f t="shared" si="20"/>
        <v>#DIV/0!</v>
      </c>
      <c r="AI68" s="80" t="e">
        <f t="shared" si="20"/>
        <v>#DIV/0!</v>
      </c>
      <c r="AJ68" s="80" t="e">
        <f t="shared" si="20"/>
        <v>#DIV/0!</v>
      </c>
      <c r="AK68" s="80" t="e">
        <f t="shared" si="20"/>
        <v>#DIV/0!</v>
      </c>
      <c r="AL68" s="80" t="e">
        <f t="shared" si="20"/>
        <v>#DIV/0!</v>
      </c>
      <c r="AM68" s="80" t="e">
        <f t="shared" si="20"/>
        <v>#DIV/0!</v>
      </c>
      <c r="AN68" s="80" t="e">
        <f t="shared" si="20"/>
        <v>#DIV/0!</v>
      </c>
      <c r="AO68" s="80" t="e">
        <f t="shared" si="20"/>
        <v>#DIV/0!</v>
      </c>
      <c r="AP68" s="80" t="e">
        <f t="shared" si="20"/>
        <v>#DIV/0!</v>
      </c>
      <c r="AQ68" s="80" t="e">
        <f t="shared" si="20"/>
        <v>#DIV/0!</v>
      </c>
      <c r="AR68" s="80" t="e">
        <f t="shared" si="20"/>
        <v>#DIV/0!</v>
      </c>
      <c r="AS68" s="80" t="e">
        <f t="shared" si="20"/>
        <v>#DIV/0!</v>
      </c>
      <c r="AT68" s="80" t="e">
        <f t="shared" si="20"/>
        <v>#DIV/0!</v>
      </c>
      <c r="AU68" s="80" t="e">
        <f t="shared" si="20"/>
        <v>#DIV/0!</v>
      </c>
      <c r="AV68" s="80" t="e">
        <f t="shared" si="20"/>
        <v>#DIV/0!</v>
      </c>
      <c r="AW68" s="80" t="e">
        <f t="shared" si="20"/>
        <v>#DIV/0!</v>
      </c>
      <c r="AX68" s="80" t="e">
        <f t="shared" si="20"/>
        <v>#DIV/0!</v>
      </c>
      <c r="AY68" s="80" t="e">
        <f t="shared" si="20"/>
        <v>#DIV/0!</v>
      </c>
      <c r="AZ68" s="80" t="e">
        <f t="shared" si="20"/>
        <v>#DIV/0!</v>
      </c>
      <c r="BA68" s="80" t="e">
        <f t="shared" si="20"/>
        <v>#DIV/0!</v>
      </c>
      <c r="BB68" s="80" t="e">
        <f t="shared" si="20"/>
        <v>#DIV/0!</v>
      </c>
      <c r="BC68" s="80" t="e">
        <f t="shared" si="20"/>
        <v>#DIV/0!</v>
      </c>
      <c r="BD68" s="80" t="e">
        <f t="shared" si="20"/>
        <v>#DIV/0!</v>
      </c>
      <c r="BE68" s="80" t="e">
        <f t="shared" si="20"/>
        <v>#DIV/0!</v>
      </c>
      <c r="BF68" s="80" t="e">
        <f t="shared" si="20"/>
        <v>#DIV/0!</v>
      </c>
      <c r="BG68" s="80" t="e">
        <f t="shared" si="20"/>
        <v>#DIV/0!</v>
      </c>
      <c r="BH68" s="80" t="e">
        <f t="shared" si="20"/>
        <v>#DIV/0!</v>
      </c>
      <c r="BI68" s="80" t="e">
        <f t="shared" si="20"/>
        <v>#DIV/0!</v>
      </c>
      <c r="BJ68" s="80" t="e">
        <f t="shared" si="20"/>
        <v>#DIV/0!</v>
      </c>
      <c r="BK68" s="80" t="e">
        <f t="shared" si="20"/>
        <v>#DIV/0!</v>
      </c>
      <c r="BL68" s="80" t="e">
        <f t="shared" si="20"/>
        <v>#DIV/0!</v>
      </c>
      <c r="BM68" s="80" t="e">
        <f t="shared" si="20"/>
        <v>#DIV/0!</v>
      </c>
    </row>
    <row r="69" spans="2:65" ht="18" customHeight="1" x14ac:dyDescent="0.35">
      <c r="B69" s="87"/>
      <c r="C69" s="88"/>
      <c r="D69" s="9" t="s">
        <v>69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>
        <f>MIN(E69:BL69)</f>
        <v>0</v>
      </c>
    </row>
    <row r="70" spans="2:65" ht="18" customHeight="1" x14ac:dyDescent="0.35">
      <c r="B70" s="87"/>
      <c r="C70" s="88"/>
      <c r="D70" s="9" t="s">
        <v>68</v>
      </c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>
        <f>MAX(E70:BL70)</f>
        <v>0</v>
      </c>
    </row>
    <row r="71" spans="2:65" ht="18" customHeight="1" x14ac:dyDescent="0.35">
      <c r="B71" s="87"/>
      <c r="C71" s="88"/>
      <c r="D71" s="9" t="s">
        <v>67</v>
      </c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 t="e">
        <f>AVERAGEIF(E71:BL71,"&gt;0")</f>
        <v>#DIV/0!</v>
      </c>
    </row>
    <row r="72" spans="2:65" ht="18" customHeight="1" x14ac:dyDescent="0.35">
      <c r="B72" s="87"/>
      <c r="C72" s="88"/>
      <c r="D72" s="9" t="s">
        <v>124</v>
      </c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 t="e">
        <f>AVERAGEIF(E72:BL72,"&gt;0")</f>
        <v>#DIV/0!</v>
      </c>
    </row>
    <row r="73" spans="2:65" ht="18" customHeight="1" x14ac:dyDescent="0.35">
      <c r="B73" s="87"/>
      <c r="C73" s="88"/>
      <c r="D73" s="9" t="s">
        <v>125</v>
      </c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>
        <f t="shared" ref="BM73:BM74" si="21">SUM(E73:BL73)</f>
        <v>0</v>
      </c>
    </row>
    <row r="74" spans="2:65" ht="18" customHeight="1" thickBot="1" x14ac:dyDescent="0.4">
      <c r="B74" s="89"/>
      <c r="C74" s="90"/>
      <c r="D74" s="28" t="s">
        <v>114</v>
      </c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>
        <f t="shared" si="21"/>
        <v>0</v>
      </c>
    </row>
    <row r="75" spans="2:65" ht="18" customHeight="1" x14ac:dyDescent="0.35">
      <c r="B75" s="81" t="s">
        <v>6</v>
      </c>
      <c r="C75" s="82"/>
      <c r="D75" s="29" t="s">
        <v>51</v>
      </c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</row>
    <row r="76" spans="2:65" ht="21" customHeight="1" thickBot="1" x14ac:dyDescent="0.4">
      <c r="B76" s="83"/>
      <c r="C76" s="84"/>
      <c r="D76" s="8" t="s">
        <v>50</v>
      </c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 t="e">
        <f>AVERAGEIF(E76:BL76,"&gt;0")</f>
        <v>#DIV/0!</v>
      </c>
    </row>
    <row r="77" spans="2:65" ht="18" customHeight="1" x14ac:dyDescent="0.35">
      <c r="B77" s="85" t="s">
        <v>21</v>
      </c>
      <c r="C77" s="86"/>
      <c r="D77" s="22" t="s">
        <v>45</v>
      </c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</row>
    <row r="78" spans="2:65" ht="18" customHeight="1" x14ac:dyDescent="0.35">
      <c r="B78" s="87"/>
      <c r="C78" s="88"/>
      <c r="D78" s="20" t="s">
        <v>70</v>
      </c>
      <c r="E78" s="59">
        <f t="shared" ref="E78:J78" si="22">COUNT(E81,E92,E103,E115)</f>
        <v>0</v>
      </c>
      <c r="F78" s="59">
        <f t="shared" si="22"/>
        <v>0</v>
      </c>
      <c r="G78" s="59">
        <f t="shared" si="22"/>
        <v>0</v>
      </c>
      <c r="H78" s="59">
        <f t="shared" si="22"/>
        <v>0</v>
      </c>
      <c r="I78" s="59">
        <f t="shared" si="22"/>
        <v>0</v>
      </c>
      <c r="J78" s="59">
        <f t="shared" si="22"/>
        <v>0</v>
      </c>
      <c r="K78" s="59">
        <f t="shared" ref="K78:BL78" si="23">COUNT(K81,K92,K103,K115)</f>
        <v>0</v>
      </c>
      <c r="L78" s="59">
        <f t="shared" si="23"/>
        <v>0</v>
      </c>
      <c r="M78" s="59">
        <f t="shared" si="23"/>
        <v>0</v>
      </c>
      <c r="N78" s="59">
        <f t="shared" si="23"/>
        <v>0</v>
      </c>
      <c r="O78" s="59">
        <f t="shared" si="23"/>
        <v>0</v>
      </c>
      <c r="P78" s="59">
        <f t="shared" si="23"/>
        <v>0</v>
      </c>
      <c r="Q78" s="59">
        <f t="shared" si="23"/>
        <v>0</v>
      </c>
      <c r="R78" s="59">
        <f t="shared" si="23"/>
        <v>0</v>
      </c>
      <c r="S78" s="59">
        <f t="shared" si="23"/>
        <v>0</v>
      </c>
      <c r="T78" s="59">
        <f t="shared" si="23"/>
        <v>0</v>
      </c>
      <c r="U78" s="59">
        <f t="shared" si="23"/>
        <v>0</v>
      </c>
      <c r="V78" s="59">
        <f t="shared" si="23"/>
        <v>0</v>
      </c>
      <c r="W78" s="59">
        <f t="shared" si="23"/>
        <v>0</v>
      </c>
      <c r="X78" s="59">
        <f t="shared" si="23"/>
        <v>0</v>
      </c>
      <c r="Y78" s="59">
        <f t="shared" si="23"/>
        <v>0</v>
      </c>
      <c r="Z78" s="59">
        <f t="shared" si="23"/>
        <v>0</v>
      </c>
      <c r="AA78" s="59">
        <f t="shared" si="23"/>
        <v>0</v>
      </c>
      <c r="AB78" s="59">
        <f t="shared" si="23"/>
        <v>0</v>
      </c>
      <c r="AC78" s="59">
        <f t="shared" si="23"/>
        <v>0</v>
      </c>
      <c r="AD78" s="59">
        <f t="shared" si="23"/>
        <v>0</v>
      </c>
      <c r="AE78" s="59">
        <f t="shared" si="23"/>
        <v>0</v>
      </c>
      <c r="AF78" s="59">
        <f t="shared" si="23"/>
        <v>0</v>
      </c>
      <c r="AG78" s="59">
        <f t="shared" si="23"/>
        <v>0</v>
      </c>
      <c r="AH78" s="59">
        <f t="shared" si="23"/>
        <v>0</v>
      </c>
      <c r="AI78" s="59">
        <f t="shared" si="23"/>
        <v>0</v>
      </c>
      <c r="AJ78" s="59">
        <f t="shared" si="23"/>
        <v>0</v>
      </c>
      <c r="AK78" s="59">
        <f t="shared" si="23"/>
        <v>0</v>
      </c>
      <c r="AL78" s="59">
        <f t="shared" si="23"/>
        <v>0</v>
      </c>
      <c r="AM78" s="59">
        <f t="shared" si="23"/>
        <v>0</v>
      </c>
      <c r="AN78" s="59">
        <f t="shared" si="23"/>
        <v>0</v>
      </c>
      <c r="AO78" s="59">
        <f t="shared" si="23"/>
        <v>0</v>
      </c>
      <c r="AP78" s="59">
        <f t="shared" si="23"/>
        <v>0</v>
      </c>
      <c r="AQ78" s="59">
        <f t="shared" si="23"/>
        <v>0</v>
      </c>
      <c r="AR78" s="59">
        <f t="shared" si="23"/>
        <v>0</v>
      </c>
      <c r="AS78" s="59">
        <f t="shared" si="23"/>
        <v>0</v>
      </c>
      <c r="AT78" s="59">
        <f t="shared" si="23"/>
        <v>0</v>
      </c>
      <c r="AU78" s="59">
        <f t="shared" si="23"/>
        <v>0</v>
      </c>
      <c r="AV78" s="59">
        <f t="shared" si="23"/>
        <v>0</v>
      </c>
      <c r="AW78" s="59">
        <f t="shared" si="23"/>
        <v>0</v>
      </c>
      <c r="AX78" s="59">
        <f t="shared" si="23"/>
        <v>0</v>
      </c>
      <c r="AY78" s="59">
        <f t="shared" si="23"/>
        <v>0</v>
      </c>
      <c r="AZ78" s="59">
        <f t="shared" si="23"/>
        <v>0</v>
      </c>
      <c r="BA78" s="59">
        <f t="shared" si="23"/>
        <v>0</v>
      </c>
      <c r="BB78" s="59">
        <f t="shared" si="23"/>
        <v>0</v>
      </c>
      <c r="BC78" s="59">
        <f t="shared" si="23"/>
        <v>0</v>
      </c>
      <c r="BD78" s="59">
        <f t="shared" si="23"/>
        <v>0</v>
      </c>
      <c r="BE78" s="59">
        <f t="shared" si="23"/>
        <v>0</v>
      </c>
      <c r="BF78" s="59">
        <f t="shared" si="23"/>
        <v>0</v>
      </c>
      <c r="BG78" s="59">
        <f t="shared" si="23"/>
        <v>0</v>
      </c>
      <c r="BH78" s="59">
        <f t="shared" si="23"/>
        <v>0</v>
      </c>
      <c r="BI78" s="59">
        <f t="shared" si="23"/>
        <v>0</v>
      </c>
      <c r="BJ78" s="59">
        <f t="shared" si="23"/>
        <v>0</v>
      </c>
      <c r="BK78" s="59">
        <f t="shared" si="23"/>
        <v>0</v>
      </c>
      <c r="BL78" s="59">
        <f t="shared" si="23"/>
        <v>0</v>
      </c>
      <c r="BM78" s="59">
        <f t="shared" ref="BM78:BM79" si="24">SUM(E78:BL78)</f>
        <v>0</v>
      </c>
    </row>
    <row r="79" spans="2:65" ht="18" customHeight="1" thickBot="1" x14ac:dyDescent="0.4">
      <c r="B79" s="87"/>
      <c r="C79" s="88"/>
      <c r="D79" s="21" t="s">
        <v>71</v>
      </c>
      <c r="E79" s="60">
        <f t="shared" ref="E79:J79" si="25">E81+E92+E103+E115</f>
        <v>0</v>
      </c>
      <c r="F79" s="60">
        <f t="shared" si="25"/>
        <v>0</v>
      </c>
      <c r="G79" s="60">
        <f t="shared" si="25"/>
        <v>0</v>
      </c>
      <c r="H79" s="60">
        <f t="shared" si="25"/>
        <v>0</v>
      </c>
      <c r="I79" s="60">
        <f t="shared" si="25"/>
        <v>0</v>
      </c>
      <c r="J79" s="60">
        <f t="shared" si="25"/>
        <v>0</v>
      </c>
      <c r="K79" s="60">
        <f t="shared" ref="K79:BL79" si="26">K81+K92+K103+K115</f>
        <v>0</v>
      </c>
      <c r="L79" s="60">
        <f t="shared" si="26"/>
        <v>0</v>
      </c>
      <c r="M79" s="60">
        <f t="shared" si="26"/>
        <v>0</v>
      </c>
      <c r="N79" s="60">
        <f t="shared" si="26"/>
        <v>0</v>
      </c>
      <c r="O79" s="60">
        <f t="shared" si="26"/>
        <v>0</v>
      </c>
      <c r="P79" s="60">
        <f t="shared" si="26"/>
        <v>0</v>
      </c>
      <c r="Q79" s="60">
        <f t="shared" si="26"/>
        <v>0</v>
      </c>
      <c r="R79" s="60">
        <f t="shared" si="26"/>
        <v>0</v>
      </c>
      <c r="S79" s="60">
        <f t="shared" si="26"/>
        <v>0</v>
      </c>
      <c r="T79" s="60">
        <f t="shared" si="26"/>
        <v>0</v>
      </c>
      <c r="U79" s="60">
        <f t="shared" si="26"/>
        <v>0</v>
      </c>
      <c r="V79" s="60">
        <f t="shared" si="26"/>
        <v>0</v>
      </c>
      <c r="W79" s="60">
        <f t="shared" si="26"/>
        <v>0</v>
      </c>
      <c r="X79" s="60">
        <f t="shared" si="26"/>
        <v>0</v>
      </c>
      <c r="Y79" s="60">
        <f t="shared" si="26"/>
        <v>0</v>
      </c>
      <c r="Z79" s="60">
        <f t="shared" si="26"/>
        <v>0</v>
      </c>
      <c r="AA79" s="60">
        <f t="shared" si="26"/>
        <v>0</v>
      </c>
      <c r="AB79" s="60">
        <f t="shared" si="26"/>
        <v>0</v>
      </c>
      <c r="AC79" s="60">
        <f t="shared" si="26"/>
        <v>0</v>
      </c>
      <c r="AD79" s="60">
        <f t="shared" si="26"/>
        <v>0</v>
      </c>
      <c r="AE79" s="60">
        <f t="shared" si="26"/>
        <v>0</v>
      </c>
      <c r="AF79" s="60">
        <f t="shared" si="26"/>
        <v>0</v>
      </c>
      <c r="AG79" s="60">
        <f t="shared" si="26"/>
        <v>0</v>
      </c>
      <c r="AH79" s="60">
        <f t="shared" si="26"/>
        <v>0</v>
      </c>
      <c r="AI79" s="60">
        <f t="shared" si="26"/>
        <v>0</v>
      </c>
      <c r="AJ79" s="60">
        <f t="shared" si="26"/>
        <v>0</v>
      </c>
      <c r="AK79" s="60">
        <f t="shared" si="26"/>
        <v>0</v>
      </c>
      <c r="AL79" s="60">
        <f t="shared" si="26"/>
        <v>0</v>
      </c>
      <c r="AM79" s="60">
        <f t="shared" si="26"/>
        <v>0</v>
      </c>
      <c r="AN79" s="60">
        <f t="shared" si="26"/>
        <v>0</v>
      </c>
      <c r="AO79" s="60">
        <f t="shared" si="26"/>
        <v>0</v>
      </c>
      <c r="AP79" s="60">
        <f t="shared" si="26"/>
        <v>0</v>
      </c>
      <c r="AQ79" s="60">
        <f t="shared" si="26"/>
        <v>0</v>
      </c>
      <c r="AR79" s="60">
        <f t="shared" si="26"/>
        <v>0</v>
      </c>
      <c r="AS79" s="60">
        <f t="shared" si="26"/>
        <v>0</v>
      </c>
      <c r="AT79" s="60">
        <f t="shared" si="26"/>
        <v>0</v>
      </c>
      <c r="AU79" s="60">
        <f t="shared" si="26"/>
        <v>0</v>
      </c>
      <c r="AV79" s="60">
        <f t="shared" si="26"/>
        <v>0</v>
      </c>
      <c r="AW79" s="60">
        <f t="shared" si="26"/>
        <v>0</v>
      </c>
      <c r="AX79" s="60">
        <f t="shared" si="26"/>
        <v>0</v>
      </c>
      <c r="AY79" s="60">
        <f t="shared" si="26"/>
        <v>0</v>
      </c>
      <c r="AZ79" s="60">
        <f t="shared" si="26"/>
        <v>0</v>
      </c>
      <c r="BA79" s="60">
        <f t="shared" si="26"/>
        <v>0</v>
      </c>
      <c r="BB79" s="60">
        <f t="shared" si="26"/>
        <v>0</v>
      </c>
      <c r="BC79" s="60">
        <f t="shared" si="26"/>
        <v>0</v>
      </c>
      <c r="BD79" s="60">
        <f t="shared" si="26"/>
        <v>0</v>
      </c>
      <c r="BE79" s="60">
        <f t="shared" si="26"/>
        <v>0</v>
      </c>
      <c r="BF79" s="60">
        <f t="shared" si="26"/>
        <v>0</v>
      </c>
      <c r="BG79" s="60">
        <f t="shared" si="26"/>
        <v>0</v>
      </c>
      <c r="BH79" s="60">
        <f t="shared" si="26"/>
        <v>0</v>
      </c>
      <c r="BI79" s="60">
        <f t="shared" si="26"/>
        <v>0</v>
      </c>
      <c r="BJ79" s="60">
        <f t="shared" si="26"/>
        <v>0</v>
      </c>
      <c r="BK79" s="60">
        <f t="shared" si="26"/>
        <v>0</v>
      </c>
      <c r="BL79" s="60">
        <f t="shared" si="26"/>
        <v>0</v>
      </c>
      <c r="BM79" s="60">
        <f t="shared" si="24"/>
        <v>0</v>
      </c>
    </row>
    <row r="80" spans="2:65" ht="18" customHeight="1" x14ac:dyDescent="0.35">
      <c r="B80" s="87"/>
      <c r="C80" s="88"/>
      <c r="D80" s="35" t="s">
        <v>99</v>
      </c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 t="e">
        <f>AVERAGEIF(E80:BL80,"&gt;0")</f>
        <v>#DIV/0!</v>
      </c>
    </row>
    <row r="81" spans="2:65" ht="18" customHeight="1" x14ac:dyDescent="0.35">
      <c r="B81" s="87"/>
      <c r="C81" s="88"/>
      <c r="D81" s="20" t="s">
        <v>30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>
        <f t="shared" ref="BM81" si="27">SUM(E81:BL81)</f>
        <v>0</v>
      </c>
    </row>
    <row r="82" spans="2:65" ht="18" customHeight="1" x14ac:dyDescent="0.35">
      <c r="B82" s="87"/>
      <c r="C82" s="88"/>
      <c r="D82" s="20" t="s">
        <v>72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 t="e">
        <f>AVERAGEIF(E82:BL82,"&gt;0")</f>
        <v>#DIV/0!</v>
      </c>
    </row>
    <row r="83" spans="2:65" ht="18" customHeight="1" x14ac:dyDescent="0.35">
      <c r="B83" s="87"/>
      <c r="C83" s="88"/>
      <c r="D83" s="20" t="s">
        <v>115</v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</row>
    <row r="84" spans="2:65" ht="18" customHeight="1" x14ac:dyDescent="0.35">
      <c r="B84" s="87"/>
      <c r="C84" s="88"/>
      <c r="D84" s="20" t="s">
        <v>73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 t="e">
        <f>AVERAGEIF(E84:BL84,"&gt;0")</f>
        <v>#DIV/0!</v>
      </c>
    </row>
    <row r="85" spans="2:65" ht="18" customHeight="1" x14ac:dyDescent="0.35">
      <c r="B85" s="87"/>
      <c r="C85" s="88"/>
      <c r="D85" s="20" t="s">
        <v>74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 t="e">
        <f>AVERAGEIF(E85:BL85,"&gt;0")</f>
        <v>#DIV/0!</v>
      </c>
    </row>
    <row r="86" spans="2:65" ht="18" customHeight="1" x14ac:dyDescent="0.35">
      <c r="B86" s="87"/>
      <c r="C86" s="88"/>
      <c r="D86" s="20" t="s">
        <v>35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>
        <f t="shared" ref="BM86:BM87" si="28">SUM(E86:BL86)</f>
        <v>0</v>
      </c>
    </row>
    <row r="87" spans="2:65" ht="18" customHeight="1" x14ac:dyDescent="0.35">
      <c r="B87" s="87"/>
      <c r="C87" s="88"/>
      <c r="D87" s="20" t="s">
        <v>75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>
        <f t="shared" si="28"/>
        <v>0</v>
      </c>
    </row>
    <row r="88" spans="2:65" ht="18" customHeight="1" x14ac:dyDescent="0.35">
      <c r="B88" s="87"/>
      <c r="C88" s="88"/>
      <c r="D88" s="20" t="s">
        <v>76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>
        <f>MIN(E88:BL88)</f>
        <v>0</v>
      </c>
    </row>
    <row r="89" spans="2:65" ht="18" customHeight="1" x14ac:dyDescent="0.35">
      <c r="B89" s="87"/>
      <c r="C89" s="88"/>
      <c r="D89" s="20" t="s">
        <v>77</v>
      </c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2">
        <f>MAX(E89:BL89)</f>
        <v>0</v>
      </c>
    </row>
    <row r="90" spans="2:65" ht="18" customHeight="1" thickBot="1" x14ac:dyDescent="0.4">
      <c r="B90" s="87"/>
      <c r="C90" s="88"/>
      <c r="D90" s="21" t="s">
        <v>78</v>
      </c>
      <c r="E90" s="64" t="e">
        <f>E81/E86</f>
        <v>#DIV/0!</v>
      </c>
      <c r="F90" s="64" t="e">
        <f t="shared" ref="F90:BM90" si="29">F81/F86</f>
        <v>#DIV/0!</v>
      </c>
      <c r="G90" s="64" t="e">
        <f t="shared" si="29"/>
        <v>#DIV/0!</v>
      </c>
      <c r="H90" s="64" t="e">
        <f t="shared" si="29"/>
        <v>#DIV/0!</v>
      </c>
      <c r="I90" s="64" t="e">
        <f t="shared" si="29"/>
        <v>#DIV/0!</v>
      </c>
      <c r="J90" s="64" t="e">
        <f t="shared" si="29"/>
        <v>#DIV/0!</v>
      </c>
      <c r="K90" s="64" t="e">
        <f t="shared" si="29"/>
        <v>#DIV/0!</v>
      </c>
      <c r="L90" s="64" t="e">
        <f t="shared" si="29"/>
        <v>#DIV/0!</v>
      </c>
      <c r="M90" s="64" t="e">
        <f t="shared" si="29"/>
        <v>#DIV/0!</v>
      </c>
      <c r="N90" s="64" t="e">
        <f t="shared" si="29"/>
        <v>#DIV/0!</v>
      </c>
      <c r="O90" s="64" t="e">
        <f t="shared" si="29"/>
        <v>#DIV/0!</v>
      </c>
      <c r="P90" s="64" t="e">
        <f t="shared" si="29"/>
        <v>#DIV/0!</v>
      </c>
      <c r="Q90" s="64" t="e">
        <f t="shared" si="29"/>
        <v>#DIV/0!</v>
      </c>
      <c r="R90" s="64" t="e">
        <f t="shared" si="29"/>
        <v>#DIV/0!</v>
      </c>
      <c r="S90" s="64" t="e">
        <f t="shared" si="29"/>
        <v>#DIV/0!</v>
      </c>
      <c r="T90" s="64" t="e">
        <f t="shared" si="29"/>
        <v>#DIV/0!</v>
      </c>
      <c r="U90" s="64" t="e">
        <f t="shared" si="29"/>
        <v>#DIV/0!</v>
      </c>
      <c r="V90" s="64" t="e">
        <f t="shared" si="29"/>
        <v>#DIV/0!</v>
      </c>
      <c r="W90" s="64" t="e">
        <f t="shared" si="29"/>
        <v>#DIV/0!</v>
      </c>
      <c r="X90" s="64" t="e">
        <f t="shared" si="29"/>
        <v>#DIV/0!</v>
      </c>
      <c r="Y90" s="64" t="e">
        <f t="shared" si="29"/>
        <v>#DIV/0!</v>
      </c>
      <c r="Z90" s="64" t="e">
        <f t="shared" si="29"/>
        <v>#DIV/0!</v>
      </c>
      <c r="AA90" s="64" t="e">
        <f t="shared" si="29"/>
        <v>#DIV/0!</v>
      </c>
      <c r="AB90" s="64" t="e">
        <f t="shared" si="29"/>
        <v>#DIV/0!</v>
      </c>
      <c r="AC90" s="64" t="e">
        <f t="shared" si="29"/>
        <v>#DIV/0!</v>
      </c>
      <c r="AD90" s="64" t="e">
        <f t="shared" si="29"/>
        <v>#DIV/0!</v>
      </c>
      <c r="AE90" s="64" t="e">
        <f t="shared" si="29"/>
        <v>#DIV/0!</v>
      </c>
      <c r="AF90" s="64" t="e">
        <f t="shared" si="29"/>
        <v>#DIV/0!</v>
      </c>
      <c r="AG90" s="64" t="e">
        <f t="shared" si="29"/>
        <v>#DIV/0!</v>
      </c>
      <c r="AH90" s="64" t="e">
        <f t="shared" si="29"/>
        <v>#DIV/0!</v>
      </c>
      <c r="AI90" s="64" t="e">
        <f t="shared" si="29"/>
        <v>#DIV/0!</v>
      </c>
      <c r="AJ90" s="64" t="e">
        <f t="shared" si="29"/>
        <v>#DIV/0!</v>
      </c>
      <c r="AK90" s="64" t="e">
        <f t="shared" si="29"/>
        <v>#DIV/0!</v>
      </c>
      <c r="AL90" s="64" t="e">
        <f t="shared" si="29"/>
        <v>#DIV/0!</v>
      </c>
      <c r="AM90" s="64" t="e">
        <f t="shared" si="29"/>
        <v>#DIV/0!</v>
      </c>
      <c r="AN90" s="64" t="e">
        <f t="shared" si="29"/>
        <v>#DIV/0!</v>
      </c>
      <c r="AO90" s="64" t="e">
        <f t="shared" si="29"/>
        <v>#DIV/0!</v>
      </c>
      <c r="AP90" s="64" t="e">
        <f t="shared" si="29"/>
        <v>#DIV/0!</v>
      </c>
      <c r="AQ90" s="64" t="e">
        <f t="shared" si="29"/>
        <v>#DIV/0!</v>
      </c>
      <c r="AR90" s="64" t="e">
        <f t="shared" si="29"/>
        <v>#DIV/0!</v>
      </c>
      <c r="AS90" s="64" t="e">
        <f t="shared" si="29"/>
        <v>#DIV/0!</v>
      </c>
      <c r="AT90" s="64" t="e">
        <f t="shared" si="29"/>
        <v>#DIV/0!</v>
      </c>
      <c r="AU90" s="64" t="e">
        <f t="shared" si="29"/>
        <v>#DIV/0!</v>
      </c>
      <c r="AV90" s="64" t="e">
        <f t="shared" si="29"/>
        <v>#DIV/0!</v>
      </c>
      <c r="AW90" s="64" t="e">
        <f t="shared" si="29"/>
        <v>#DIV/0!</v>
      </c>
      <c r="AX90" s="64" t="e">
        <f t="shared" si="29"/>
        <v>#DIV/0!</v>
      </c>
      <c r="AY90" s="64" t="e">
        <f t="shared" si="29"/>
        <v>#DIV/0!</v>
      </c>
      <c r="AZ90" s="64" t="e">
        <f t="shared" si="29"/>
        <v>#DIV/0!</v>
      </c>
      <c r="BA90" s="64" t="e">
        <f t="shared" si="29"/>
        <v>#DIV/0!</v>
      </c>
      <c r="BB90" s="64" t="e">
        <f t="shared" si="29"/>
        <v>#DIV/0!</v>
      </c>
      <c r="BC90" s="64" t="e">
        <f t="shared" si="29"/>
        <v>#DIV/0!</v>
      </c>
      <c r="BD90" s="64" t="e">
        <f t="shared" si="29"/>
        <v>#DIV/0!</v>
      </c>
      <c r="BE90" s="64" t="e">
        <f t="shared" si="29"/>
        <v>#DIV/0!</v>
      </c>
      <c r="BF90" s="64" t="e">
        <f t="shared" si="29"/>
        <v>#DIV/0!</v>
      </c>
      <c r="BG90" s="64" t="e">
        <f t="shared" si="29"/>
        <v>#DIV/0!</v>
      </c>
      <c r="BH90" s="64" t="e">
        <f t="shared" si="29"/>
        <v>#DIV/0!</v>
      </c>
      <c r="BI90" s="64" t="e">
        <f t="shared" si="29"/>
        <v>#DIV/0!</v>
      </c>
      <c r="BJ90" s="64" t="e">
        <f t="shared" si="29"/>
        <v>#DIV/0!</v>
      </c>
      <c r="BK90" s="64" t="e">
        <f t="shared" si="29"/>
        <v>#DIV/0!</v>
      </c>
      <c r="BL90" s="64" t="e">
        <f t="shared" si="29"/>
        <v>#DIV/0!</v>
      </c>
      <c r="BM90" s="64" t="e">
        <f t="shared" si="29"/>
        <v>#DIV/0!</v>
      </c>
    </row>
    <row r="91" spans="2:65" ht="18" customHeight="1" x14ac:dyDescent="0.35">
      <c r="B91" s="87"/>
      <c r="C91" s="88"/>
      <c r="D91" s="22" t="s">
        <v>116</v>
      </c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 t="e">
        <f>AVERAGEIF(E91:BL91,"&gt;0")</f>
        <v>#DIV/0!</v>
      </c>
    </row>
    <row r="92" spans="2:65" ht="18" customHeight="1" x14ac:dyDescent="0.35">
      <c r="B92" s="87"/>
      <c r="C92" s="88"/>
      <c r="D92" s="20" t="s">
        <v>31</v>
      </c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>
        <f t="shared" ref="BM92" si="30">SUM(E92:BL92)</f>
        <v>0</v>
      </c>
    </row>
    <row r="93" spans="2:65" ht="18" customHeight="1" x14ac:dyDescent="0.35">
      <c r="B93" s="87"/>
      <c r="C93" s="88"/>
      <c r="D93" s="20" t="s">
        <v>82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 t="e">
        <f>AVERAGEIF(E93:BL93,"&gt;0")</f>
        <v>#DIV/0!</v>
      </c>
    </row>
    <row r="94" spans="2:65" ht="18" customHeight="1" x14ac:dyDescent="0.35">
      <c r="B94" s="87"/>
      <c r="C94" s="88"/>
      <c r="D94" s="20" t="s">
        <v>117</v>
      </c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</row>
    <row r="95" spans="2:65" ht="18" customHeight="1" x14ac:dyDescent="0.35">
      <c r="B95" s="87"/>
      <c r="C95" s="88"/>
      <c r="D95" s="20" t="s">
        <v>83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 t="e">
        <f>AVERAGEIF(E95:BL95,"&gt;0")</f>
        <v>#DIV/0!</v>
      </c>
    </row>
    <row r="96" spans="2:65" ht="18" customHeight="1" x14ac:dyDescent="0.35">
      <c r="B96" s="87"/>
      <c r="C96" s="88"/>
      <c r="D96" s="20" t="s">
        <v>74</v>
      </c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 t="e">
        <f>AVERAGEIF(E96:BL96,"&gt;0")</f>
        <v>#DIV/0!</v>
      </c>
    </row>
    <row r="97" spans="2:65" ht="18" customHeight="1" x14ac:dyDescent="0.35">
      <c r="B97" s="87"/>
      <c r="C97" s="88"/>
      <c r="D97" s="20" t="s">
        <v>36</v>
      </c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>
        <f t="shared" ref="BM97:BM98" si="31">SUM(E97:BL97)</f>
        <v>0</v>
      </c>
    </row>
    <row r="98" spans="2:65" ht="18" customHeight="1" x14ac:dyDescent="0.35">
      <c r="B98" s="87"/>
      <c r="C98" s="88"/>
      <c r="D98" s="20" t="s">
        <v>84</v>
      </c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>
        <f t="shared" si="31"/>
        <v>0</v>
      </c>
    </row>
    <row r="99" spans="2:65" ht="18" customHeight="1" x14ac:dyDescent="0.35">
      <c r="B99" s="87"/>
      <c r="C99" s="88"/>
      <c r="D99" s="20" t="s">
        <v>85</v>
      </c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>
        <f>MIN(E99:BL99)</f>
        <v>0</v>
      </c>
    </row>
    <row r="100" spans="2:65" ht="18" customHeight="1" x14ac:dyDescent="0.35">
      <c r="B100" s="87"/>
      <c r="C100" s="88"/>
      <c r="D100" s="20" t="s">
        <v>86</v>
      </c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2">
        <f>MAX(E100:BL100)</f>
        <v>0</v>
      </c>
    </row>
    <row r="101" spans="2:65" ht="18" customHeight="1" thickBot="1" x14ac:dyDescent="0.4">
      <c r="B101" s="87"/>
      <c r="C101" s="88"/>
      <c r="D101" s="21" t="s">
        <v>87</v>
      </c>
      <c r="E101" s="64" t="e">
        <f>E92/E97</f>
        <v>#DIV/0!</v>
      </c>
      <c r="F101" s="64" t="e">
        <f t="shared" ref="F101:BM101" si="32">F92/F97</f>
        <v>#DIV/0!</v>
      </c>
      <c r="G101" s="64" t="e">
        <f t="shared" si="32"/>
        <v>#DIV/0!</v>
      </c>
      <c r="H101" s="64" t="e">
        <f t="shared" si="32"/>
        <v>#DIV/0!</v>
      </c>
      <c r="I101" s="64" t="e">
        <f t="shared" si="32"/>
        <v>#DIV/0!</v>
      </c>
      <c r="J101" s="64" t="e">
        <f t="shared" si="32"/>
        <v>#DIV/0!</v>
      </c>
      <c r="K101" s="64" t="e">
        <f t="shared" si="32"/>
        <v>#DIV/0!</v>
      </c>
      <c r="L101" s="64" t="e">
        <f t="shared" si="32"/>
        <v>#DIV/0!</v>
      </c>
      <c r="M101" s="64" t="e">
        <f t="shared" si="32"/>
        <v>#DIV/0!</v>
      </c>
      <c r="N101" s="64" t="e">
        <f t="shared" si="32"/>
        <v>#DIV/0!</v>
      </c>
      <c r="O101" s="64" t="e">
        <f t="shared" si="32"/>
        <v>#DIV/0!</v>
      </c>
      <c r="P101" s="64" t="e">
        <f t="shared" si="32"/>
        <v>#DIV/0!</v>
      </c>
      <c r="Q101" s="64" t="e">
        <f t="shared" si="32"/>
        <v>#DIV/0!</v>
      </c>
      <c r="R101" s="64" t="e">
        <f t="shared" si="32"/>
        <v>#DIV/0!</v>
      </c>
      <c r="S101" s="64" t="e">
        <f t="shared" si="32"/>
        <v>#DIV/0!</v>
      </c>
      <c r="T101" s="64" t="e">
        <f t="shared" si="32"/>
        <v>#DIV/0!</v>
      </c>
      <c r="U101" s="64" t="e">
        <f t="shared" si="32"/>
        <v>#DIV/0!</v>
      </c>
      <c r="V101" s="64" t="e">
        <f t="shared" si="32"/>
        <v>#DIV/0!</v>
      </c>
      <c r="W101" s="64" t="e">
        <f t="shared" si="32"/>
        <v>#DIV/0!</v>
      </c>
      <c r="X101" s="64" t="e">
        <f t="shared" si="32"/>
        <v>#DIV/0!</v>
      </c>
      <c r="Y101" s="64" t="e">
        <f t="shared" si="32"/>
        <v>#DIV/0!</v>
      </c>
      <c r="Z101" s="64" t="e">
        <f t="shared" si="32"/>
        <v>#DIV/0!</v>
      </c>
      <c r="AA101" s="64" t="e">
        <f t="shared" si="32"/>
        <v>#DIV/0!</v>
      </c>
      <c r="AB101" s="64" t="e">
        <f t="shared" si="32"/>
        <v>#DIV/0!</v>
      </c>
      <c r="AC101" s="64" t="e">
        <f t="shared" si="32"/>
        <v>#DIV/0!</v>
      </c>
      <c r="AD101" s="64" t="e">
        <f t="shared" si="32"/>
        <v>#DIV/0!</v>
      </c>
      <c r="AE101" s="64" t="e">
        <f t="shared" si="32"/>
        <v>#DIV/0!</v>
      </c>
      <c r="AF101" s="64" t="e">
        <f t="shared" si="32"/>
        <v>#DIV/0!</v>
      </c>
      <c r="AG101" s="64" t="e">
        <f t="shared" si="32"/>
        <v>#DIV/0!</v>
      </c>
      <c r="AH101" s="64" t="e">
        <f t="shared" si="32"/>
        <v>#DIV/0!</v>
      </c>
      <c r="AI101" s="64" t="e">
        <f t="shared" si="32"/>
        <v>#DIV/0!</v>
      </c>
      <c r="AJ101" s="64" t="e">
        <f t="shared" si="32"/>
        <v>#DIV/0!</v>
      </c>
      <c r="AK101" s="64" t="e">
        <f t="shared" si="32"/>
        <v>#DIV/0!</v>
      </c>
      <c r="AL101" s="64" t="e">
        <f t="shared" si="32"/>
        <v>#DIV/0!</v>
      </c>
      <c r="AM101" s="64" t="e">
        <f t="shared" si="32"/>
        <v>#DIV/0!</v>
      </c>
      <c r="AN101" s="64" t="e">
        <f t="shared" si="32"/>
        <v>#DIV/0!</v>
      </c>
      <c r="AO101" s="64" t="e">
        <f t="shared" si="32"/>
        <v>#DIV/0!</v>
      </c>
      <c r="AP101" s="64" t="e">
        <f t="shared" si="32"/>
        <v>#DIV/0!</v>
      </c>
      <c r="AQ101" s="64" t="e">
        <f t="shared" si="32"/>
        <v>#DIV/0!</v>
      </c>
      <c r="AR101" s="64" t="e">
        <f t="shared" si="32"/>
        <v>#DIV/0!</v>
      </c>
      <c r="AS101" s="64" t="e">
        <f t="shared" si="32"/>
        <v>#DIV/0!</v>
      </c>
      <c r="AT101" s="64" t="e">
        <f t="shared" si="32"/>
        <v>#DIV/0!</v>
      </c>
      <c r="AU101" s="64" t="e">
        <f t="shared" si="32"/>
        <v>#DIV/0!</v>
      </c>
      <c r="AV101" s="64" t="e">
        <f t="shared" si="32"/>
        <v>#DIV/0!</v>
      </c>
      <c r="AW101" s="64" t="e">
        <f t="shared" si="32"/>
        <v>#DIV/0!</v>
      </c>
      <c r="AX101" s="64" t="e">
        <f t="shared" si="32"/>
        <v>#DIV/0!</v>
      </c>
      <c r="AY101" s="64" t="e">
        <f t="shared" si="32"/>
        <v>#DIV/0!</v>
      </c>
      <c r="AZ101" s="64" t="e">
        <f t="shared" si="32"/>
        <v>#DIV/0!</v>
      </c>
      <c r="BA101" s="64" t="e">
        <f t="shared" si="32"/>
        <v>#DIV/0!</v>
      </c>
      <c r="BB101" s="64" t="e">
        <f t="shared" si="32"/>
        <v>#DIV/0!</v>
      </c>
      <c r="BC101" s="64" t="e">
        <f t="shared" si="32"/>
        <v>#DIV/0!</v>
      </c>
      <c r="BD101" s="64" t="e">
        <f t="shared" si="32"/>
        <v>#DIV/0!</v>
      </c>
      <c r="BE101" s="64" t="e">
        <f t="shared" si="32"/>
        <v>#DIV/0!</v>
      </c>
      <c r="BF101" s="64" t="e">
        <f t="shared" si="32"/>
        <v>#DIV/0!</v>
      </c>
      <c r="BG101" s="64" t="e">
        <f t="shared" si="32"/>
        <v>#DIV/0!</v>
      </c>
      <c r="BH101" s="64" t="e">
        <f t="shared" si="32"/>
        <v>#DIV/0!</v>
      </c>
      <c r="BI101" s="64" t="e">
        <f t="shared" si="32"/>
        <v>#DIV/0!</v>
      </c>
      <c r="BJ101" s="64" t="e">
        <f t="shared" si="32"/>
        <v>#DIV/0!</v>
      </c>
      <c r="BK101" s="64" t="e">
        <f t="shared" si="32"/>
        <v>#DIV/0!</v>
      </c>
      <c r="BL101" s="64" t="e">
        <f t="shared" si="32"/>
        <v>#DIV/0!</v>
      </c>
      <c r="BM101" s="64" t="e">
        <f t="shared" si="32"/>
        <v>#DIV/0!</v>
      </c>
    </row>
    <row r="102" spans="2:65" ht="18" customHeight="1" x14ac:dyDescent="0.35">
      <c r="B102" s="87"/>
      <c r="C102" s="88"/>
      <c r="D102" s="22" t="s">
        <v>118</v>
      </c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 t="e">
        <f t="shared" ref="BM102:BM107" si="33">AVERAGEIF(E102:BL102,"&gt;0")</f>
        <v>#DIV/0!</v>
      </c>
    </row>
    <row r="103" spans="2:65" ht="18" customHeight="1" x14ac:dyDescent="0.35">
      <c r="B103" s="87"/>
      <c r="C103" s="88"/>
      <c r="D103" s="20" t="s">
        <v>32</v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>
        <f t="shared" ref="BM103" si="34">SUM(E103:BL103)</f>
        <v>0</v>
      </c>
    </row>
    <row r="104" spans="2:65" ht="18" customHeight="1" x14ac:dyDescent="0.35">
      <c r="B104" s="87"/>
      <c r="C104" s="88"/>
      <c r="D104" s="20" t="s">
        <v>88</v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 t="e">
        <f t="shared" si="33"/>
        <v>#DIV/0!</v>
      </c>
    </row>
    <row r="105" spans="2:65" ht="18" customHeight="1" x14ac:dyDescent="0.35">
      <c r="B105" s="87"/>
      <c r="C105" s="88"/>
      <c r="D105" s="20" t="s">
        <v>119</v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</row>
    <row r="106" spans="2:65" ht="18" customHeight="1" x14ac:dyDescent="0.35">
      <c r="B106" s="87"/>
      <c r="C106" s="88"/>
      <c r="D106" s="20" t="s">
        <v>89</v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 t="e">
        <f t="shared" si="33"/>
        <v>#DIV/0!</v>
      </c>
    </row>
    <row r="107" spans="2:65" ht="18" customHeight="1" x14ac:dyDescent="0.35">
      <c r="B107" s="87"/>
      <c r="C107" s="88"/>
      <c r="D107" s="20" t="s">
        <v>74</v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 t="e">
        <f t="shared" si="33"/>
        <v>#DIV/0!</v>
      </c>
    </row>
    <row r="108" spans="2:65" ht="18" customHeight="1" x14ac:dyDescent="0.35">
      <c r="B108" s="87"/>
      <c r="C108" s="88"/>
      <c r="D108" s="20" t="s">
        <v>37</v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>
        <f t="shared" ref="BM108:BM109" si="35">SUM(E108:BL108)</f>
        <v>0</v>
      </c>
    </row>
    <row r="109" spans="2:65" ht="18" customHeight="1" x14ac:dyDescent="0.35">
      <c r="B109" s="87"/>
      <c r="C109" s="88"/>
      <c r="D109" s="20" t="s">
        <v>90</v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>
        <f t="shared" si="35"/>
        <v>0</v>
      </c>
    </row>
    <row r="110" spans="2:65" ht="18" customHeight="1" x14ac:dyDescent="0.35">
      <c r="B110" s="87"/>
      <c r="C110" s="88"/>
      <c r="D110" s="20" t="s">
        <v>91</v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>
        <f>MIN(E110:BL110)</f>
        <v>0</v>
      </c>
    </row>
    <row r="111" spans="2:65" ht="18" customHeight="1" x14ac:dyDescent="0.35">
      <c r="B111" s="87"/>
      <c r="C111" s="88"/>
      <c r="D111" s="20" t="s">
        <v>92</v>
      </c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2">
        <f>MAX(E111:BL111)</f>
        <v>0</v>
      </c>
    </row>
    <row r="112" spans="2:65" ht="18" customHeight="1" thickBot="1" x14ac:dyDescent="0.4">
      <c r="B112" s="87"/>
      <c r="C112" s="88"/>
      <c r="D112" s="27" t="s">
        <v>93</v>
      </c>
      <c r="E112" s="65" t="e">
        <f>E103/E108</f>
        <v>#DIV/0!</v>
      </c>
      <c r="F112" s="65" t="e">
        <f t="shared" ref="F112:BM112" si="36">F103/F108</f>
        <v>#DIV/0!</v>
      </c>
      <c r="G112" s="65" t="e">
        <f t="shared" si="36"/>
        <v>#DIV/0!</v>
      </c>
      <c r="H112" s="65" t="e">
        <f t="shared" si="36"/>
        <v>#DIV/0!</v>
      </c>
      <c r="I112" s="65" t="e">
        <f t="shared" si="36"/>
        <v>#DIV/0!</v>
      </c>
      <c r="J112" s="65" t="e">
        <f t="shared" si="36"/>
        <v>#DIV/0!</v>
      </c>
      <c r="K112" s="65" t="e">
        <f t="shared" si="36"/>
        <v>#DIV/0!</v>
      </c>
      <c r="L112" s="65" t="e">
        <f t="shared" si="36"/>
        <v>#DIV/0!</v>
      </c>
      <c r="M112" s="65" t="e">
        <f t="shared" si="36"/>
        <v>#DIV/0!</v>
      </c>
      <c r="N112" s="65" t="e">
        <f t="shared" si="36"/>
        <v>#DIV/0!</v>
      </c>
      <c r="O112" s="65" t="e">
        <f t="shared" si="36"/>
        <v>#DIV/0!</v>
      </c>
      <c r="P112" s="65" t="e">
        <f t="shared" si="36"/>
        <v>#DIV/0!</v>
      </c>
      <c r="Q112" s="65" t="e">
        <f t="shared" si="36"/>
        <v>#DIV/0!</v>
      </c>
      <c r="R112" s="65" t="e">
        <f t="shared" si="36"/>
        <v>#DIV/0!</v>
      </c>
      <c r="S112" s="65" t="e">
        <f t="shared" si="36"/>
        <v>#DIV/0!</v>
      </c>
      <c r="T112" s="65" t="e">
        <f t="shared" si="36"/>
        <v>#DIV/0!</v>
      </c>
      <c r="U112" s="65" t="e">
        <f t="shared" si="36"/>
        <v>#DIV/0!</v>
      </c>
      <c r="V112" s="65" t="e">
        <f t="shared" si="36"/>
        <v>#DIV/0!</v>
      </c>
      <c r="W112" s="65" t="e">
        <f t="shared" si="36"/>
        <v>#DIV/0!</v>
      </c>
      <c r="X112" s="65" t="e">
        <f t="shared" si="36"/>
        <v>#DIV/0!</v>
      </c>
      <c r="Y112" s="65" t="e">
        <f t="shared" si="36"/>
        <v>#DIV/0!</v>
      </c>
      <c r="Z112" s="65" t="e">
        <f t="shared" si="36"/>
        <v>#DIV/0!</v>
      </c>
      <c r="AA112" s="65" t="e">
        <f t="shared" si="36"/>
        <v>#DIV/0!</v>
      </c>
      <c r="AB112" s="65" t="e">
        <f t="shared" si="36"/>
        <v>#DIV/0!</v>
      </c>
      <c r="AC112" s="65" t="e">
        <f t="shared" si="36"/>
        <v>#DIV/0!</v>
      </c>
      <c r="AD112" s="65" t="e">
        <f t="shared" si="36"/>
        <v>#DIV/0!</v>
      </c>
      <c r="AE112" s="65" t="e">
        <f t="shared" si="36"/>
        <v>#DIV/0!</v>
      </c>
      <c r="AF112" s="65" t="e">
        <f t="shared" si="36"/>
        <v>#DIV/0!</v>
      </c>
      <c r="AG112" s="65" t="e">
        <f t="shared" si="36"/>
        <v>#DIV/0!</v>
      </c>
      <c r="AH112" s="65" t="e">
        <f t="shared" si="36"/>
        <v>#DIV/0!</v>
      </c>
      <c r="AI112" s="65" t="e">
        <f t="shared" si="36"/>
        <v>#DIV/0!</v>
      </c>
      <c r="AJ112" s="65" t="e">
        <f t="shared" si="36"/>
        <v>#DIV/0!</v>
      </c>
      <c r="AK112" s="65" t="e">
        <f t="shared" si="36"/>
        <v>#DIV/0!</v>
      </c>
      <c r="AL112" s="65" t="e">
        <f t="shared" si="36"/>
        <v>#DIV/0!</v>
      </c>
      <c r="AM112" s="65" t="e">
        <f t="shared" si="36"/>
        <v>#DIV/0!</v>
      </c>
      <c r="AN112" s="65" t="e">
        <f t="shared" si="36"/>
        <v>#DIV/0!</v>
      </c>
      <c r="AO112" s="65" t="e">
        <f t="shared" si="36"/>
        <v>#DIV/0!</v>
      </c>
      <c r="AP112" s="65" t="e">
        <f t="shared" si="36"/>
        <v>#DIV/0!</v>
      </c>
      <c r="AQ112" s="65" t="e">
        <f t="shared" si="36"/>
        <v>#DIV/0!</v>
      </c>
      <c r="AR112" s="65" t="e">
        <f t="shared" si="36"/>
        <v>#DIV/0!</v>
      </c>
      <c r="AS112" s="65" t="e">
        <f t="shared" si="36"/>
        <v>#DIV/0!</v>
      </c>
      <c r="AT112" s="65" t="e">
        <f t="shared" si="36"/>
        <v>#DIV/0!</v>
      </c>
      <c r="AU112" s="65" t="e">
        <f t="shared" si="36"/>
        <v>#DIV/0!</v>
      </c>
      <c r="AV112" s="65" t="e">
        <f t="shared" si="36"/>
        <v>#DIV/0!</v>
      </c>
      <c r="AW112" s="65" t="e">
        <f t="shared" si="36"/>
        <v>#DIV/0!</v>
      </c>
      <c r="AX112" s="65" t="e">
        <f t="shared" si="36"/>
        <v>#DIV/0!</v>
      </c>
      <c r="AY112" s="65" t="e">
        <f t="shared" si="36"/>
        <v>#DIV/0!</v>
      </c>
      <c r="AZ112" s="65" t="e">
        <f t="shared" si="36"/>
        <v>#DIV/0!</v>
      </c>
      <c r="BA112" s="65" t="e">
        <f t="shared" si="36"/>
        <v>#DIV/0!</v>
      </c>
      <c r="BB112" s="65" t="e">
        <f t="shared" si="36"/>
        <v>#DIV/0!</v>
      </c>
      <c r="BC112" s="65" t="e">
        <f t="shared" si="36"/>
        <v>#DIV/0!</v>
      </c>
      <c r="BD112" s="65" t="e">
        <f t="shared" si="36"/>
        <v>#DIV/0!</v>
      </c>
      <c r="BE112" s="65" t="e">
        <f t="shared" si="36"/>
        <v>#DIV/0!</v>
      </c>
      <c r="BF112" s="65" t="e">
        <f t="shared" si="36"/>
        <v>#DIV/0!</v>
      </c>
      <c r="BG112" s="65" t="e">
        <f t="shared" si="36"/>
        <v>#DIV/0!</v>
      </c>
      <c r="BH112" s="65" t="e">
        <f t="shared" si="36"/>
        <v>#DIV/0!</v>
      </c>
      <c r="BI112" s="65" t="e">
        <f t="shared" si="36"/>
        <v>#DIV/0!</v>
      </c>
      <c r="BJ112" s="65" t="e">
        <f t="shared" si="36"/>
        <v>#DIV/0!</v>
      </c>
      <c r="BK112" s="65" t="e">
        <f t="shared" si="36"/>
        <v>#DIV/0!</v>
      </c>
      <c r="BL112" s="65" t="e">
        <f t="shared" si="36"/>
        <v>#DIV/0!</v>
      </c>
      <c r="BM112" s="65" t="e">
        <f t="shared" si="36"/>
        <v>#DIV/0!</v>
      </c>
    </row>
    <row r="113" spans="2:65" ht="18" customHeight="1" x14ac:dyDescent="0.35">
      <c r="B113" s="87"/>
      <c r="C113" s="88"/>
      <c r="D113" s="22" t="s">
        <v>120</v>
      </c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 t="e">
        <f t="shared" ref="BM113" si="37">AVERAGEIF(E113:BL113,"&gt;0")</f>
        <v>#DIV/0!</v>
      </c>
    </row>
    <row r="114" spans="2:65" ht="18" customHeight="1" x14ac:dyDescent="0.35">
      <c r="B114" s="87"/>
      <c r="C114" s="88"/>
      <c r="D114" s="20" t="s">
        <v>98</v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</row>
    <row r="115" spans="2:65" ht="18" customHeight="1" x14ac:dyDescent="0.35">
      <c r="B115" s="87"/>
      <c r="C115" s="88"/>
      <c r="D115" s="20" t="s">
        <v>94</v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>
        <f t="shared" ref="BM115" si="38">SUM(E115:BL115)</f>
        <v>0</v>
      </c>
    </row>
    <row r="116" spans="2:65" ht="18" customHeight="1" x14ac:dyDescent="0.35">
      <c r="B116" s="87"/>
      <c r="C116" s="88"/>
      <c r="D116" s="20" t="s">
        <v>95</v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 t="e">
        <f t="shared" ref="BM116" si="39">AVERAGEIF(E116:BL116,"&gt;0")</f>
        <v>#DIV/0!</v>
      </c>
    </row>
    <row r="117" spans="2:65" ht="18" customHeight="1" x14ac:dyDescent="0.35">
      <c r="B117" s="87"/>
      <c r="C117" s="88"/>
      <c r="D117" s="20" t="s">
        <v>121</v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</row>
    <row r="118" spans="2:65" ht="18" customHeight="1" x14ac:dyDescent="0.35">
      <c r="B118" s="87"/>
      <c r="C118" s="88"/>
      <c r="D118" s="20" t="s">
        <v>96</v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 t="e">
        <f t="shared" ref="BM118" si="40">AVERAGEIF(E118:BL118,"&gt;0")</f>
        <v>#DIV/0!</v>
      </c>
    </row>
    <row r="119" spans="2:65" ht="15.75" customHeight="1" thickBot="1" x14ac:dyDescent="0.4">
      <c r="B119" s="89"/>
      <c r="C119" s="90"/>
      <c r="D119" s="21" t="s">
        <v>97</v>
      </c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>
        <f t="shared" ref="BM119" si="41">SUM(E119:BL119)</f>
        <v>0</v>
      </c>
    </row>
    <row r="120" spans="2:65" ht="18" customHeight="1" x14ac:dyDescent="0.35">
      <c r="B120" s="93" t="s">
        <v>122</v>
      </c>
      <c r="C120" s="94"/>
      <c r="D120" s="6" t="s">
        <v>123</v>
      </c>
      <c r="E120" s="68">
        <f t="shared" ref="E120:J120" si="42">E64+E79</f>
        <v>0</v>
      </c>
      <c r="F120" s="68">
        <f t="shared" si="42"/>
        <v>0</v>
      </c>
      <c r="G120" s="68">
        <f t="shared" si="42"/>
        <v>0</v>
      </c>
      <c r="H120" s="68">
        <f t="shared" si="42"/>
        <v>0</v>
      </c>
      <c r="I120" s="68">
        <f t="shared" si="42"/>
        <v>0</v>
      </c>
      <c r="J120" s="68">
        <f t="shared" si="42"/>
        <v>0</v>
      </c>
      <c r="K120" s="68">
        <f t="shared" ref="K120:BL120" si="43">K64+K79</f>
        <v>0</v>
      </c>
      <c r="L120" s="68">
        <f t="shared" si="43"/>
        <v>0</v>
      </c>
      <c r="M120" s="68">
        <f t="shared" si="43"/>
        <v>0</v>
      </c>
      <c r="N120" s="68">
        <f t="shared" si="43"/>
        <v>0</v>
      </c>
      <c r="O120" s="68">
        <f t="shared" si="43"/>
        <v>0</v>
      </c>
      <c r="P120" s="68">
        <f t="shared" si="43"/>
        <v>0</v>
      </c>
      <c r="Q120" s="68">
        <f t="shared" si="43"/>
        <v>0</v>
      </c>
      <c r="R120" s="68">
        <f t="shared" si="43"/>
        <v>0</v>
      </c>
      <c r="S120" s="68">
        <f t="shared" si="43"/>
        <v>0</v>
      </c>
      <c r="T120" s="68">
        <f t="shared" si="43"/>
        <v>0</v>
      </c>
      <c r="U120" s="68">
        <f t="shared" si="43"/>
        <v>0</v>
      </c>
      <c r="V120" s="68">
        <f t="shared" si="43"/>
        <v>0</v>
      </c>
      <c r="W120" s="68">
        <f t="shared" si="43"/>
        <v>0</v>
      </c>
      <c r="X120" s="68">
        <f t="shared" si="43"/>
        <v>0</v>
      </c>
      <c r="Y120" s="68">
        <f t="shared" si="43"/>
        <v>0</v>
      </c>
      <c r="Z120" s="68">
        <f t="shared" si="43"/>
        <v>0</v>
      </c>
      <c r="AA120" s="68">
        <f t="shared" si="43"/>
        <v>0</v>
      </c>
      <c r="AB120" s="68">
        <f t="shared" si="43"/>
        <v>0</v>
      </c>
      <c r="AC120" s="68">
        <f t="shared" si="43"/>
        <v>0</v>
      </c>
      <c r="AD120" s="68">
        <f t="shared" si="43"/>
        <v>0</v>
      </c>
      <c r="AE120" s="68">
        <f t="shared" si="43"/>
        <v>0</v>
      </c>
      <c r="AF120" s="68">
        <f t="shared" si="43"/>
        <v>0</v>
      </c>
      <c r="AG120" s="68">
        <f t="shared" si="43"/>
        <v>0</v>
      </c>
      <c r="AH120" s="68">
        <f t="shared" si="43"/>
        <v>0</v>
      </c>
      <c r="AI120" s="68">
        <f t="shared" si="43"/>
        <v>0</v>
      </c>
      <c r="AJ120" s="68">
        <f t="shared" si="43"/>
        <v>0</v>
      </c>
      <c r="AK120" s="68">
        <f t="shared" si="43"/>
        <v>0</v>
      </c>
      <c r="AL120" s="68">
        <f t="shared" si="43"/>
        <v>0</v>
      </c>
      <c r="AM120" s="68">
        <f t="shared" si="43"/>
        <v>0</v>
      </c>
      <c r="AN120" s="68">
        <f t="shared" si="43"/>
        <v>0</v>
      </c>
      <c r="AO120" s="68">
        <f t="shared" si="43"/>
        <v>0</v>
      </c>
      <c r="AP120" s="68">
        <f t="shared" si="43"/>
        <v>0</v>
      </c>
      <c r="AQ120" s="68">
        <f t="shared" si="43"/>
        <v>0</v>
      </c>
      <c r="AR120" s="68">
        <f t="shared" si="43"/>
        <v>0</v>
      </c>
      <c r="AS120" s="68">
        <f t="shared" si="43"/>
        <v>0</v>
      </c>
      <c r="AT120" s="68">
        <f t="shared" si="43"/>
        <v>0</v>
      </c>
      <c r="AU120" s="68">
        <f t="shared" si="43"/>
        <v>0</v>
      </c>
      <c r="AV120" s="68">
        <f t="shared" si="43"/>
        <v>0</v>
      </c>
      <c r="AW120" s="68">
        <f t="shared" si="43"/>
        <v>0</v>
      </c>
      <c r="AX120" s="68">
        <f t="shared" si="43"/>
        <v>0</v>
      </c>
      <c r="AY120" s="68">
        <f t="shared" si="43"/>
        <v>0</v>
      </c>
      <c r="AZ120" s="68">
        <f t="shared" si="43"/>
        <v>0</v>
      </c>
      <c r="BA120" s="68">
        <f t="shared" si="43"/>
        <v>0</v>
      </c>
      <c r="BB120" s="68">
        <f t="shared" si="43"/>
        <v>0</v>
      </c>
      <c r="BC120" s="68">
        <f t="shared" si="43"/>
        <v>0</v>
      </c>
      <c r="BD120" s="68">
        <f t="shared" si="43"/>
        <v>0</v>
      </c>
      <c r="BE120" s="68">
        <f t="shared" si="43"/>
        <v>0</v>
      </c>
      <c r="BF120" s="68">
        <f t="shared" si="43"/>
        <v>0</v>
      </c>
      <c r="BG120" s="68">
        <f t="shared" si="43"/>
        <v>0</v>
      </c>
      <c r="BH120" s="68">
        <f t="shared" si="43"/>
        <v>0</v>
      </c>
      <c r="BI120" s="68">
        <f t="shared" si="43"/>
        <v>0</v>
      </c>
      <c r="BJ120" s="68">
        <f t="shared" si="43"/>
        <v>0</v>
      </c>
      <c r="BK120" s="68">
        <f t="shared" si="43"/>
        <v>0</v>
      </c>
      <c r="BL120" s="68">
        <f t="shared" si="43"/>
        <v>0</v>
      </c>
      <c r="BM120" s="68">
        <f t="shared" ref="BM120" si="44">BM64+BM79</f>
        <v>0</v>
      </c>
    </row>
    <row r="121" spans="2:65" ht="18" customHeight="1" x14ac:dyDescent="0.35">
      <c r="B121" s="95"/>
      <c r="C121" s="96"/>
      <c r="D121" s="6" t="s">
        <v>127</v>
      </c>
      <c r="E121" s="69" t="e">
        <f t="shared" ref="E121:J121" si="45">E64/E59</f>
        <v>#DIV/0!</v>
      </c>
      <c r="F121" s="69" t="e">
        <f t="shared" si="45"/>
        <v>#DIV/0!</v>
      </c>
      <c r="G121" s="69" t="e">
        <f t="shared" si="45"/>
        <v>#DIV/0!</v>
      </c>
      <c r="H121" s="69" t="e">
        <f t="shared" si="45"/>
        <v>#DIV/0!</v>
      </c>
      <c r="I121" s="69" t="e">
        <f t="shared" si="45"/>
        <v>#DIV/0!</v>
      </c>
      <c r="J121" s="69" t="e">
        <f t="shared" si="45"/>
        <v>#DIV/0!</v>
      </c>
      <c r="K121" s="69" t="e">
        <f t="shared" ref="K121:BL121" si="46">K64/K59</f>
        <v>#DIV/0!</v>
      </c>
      <c r="L121" s="69" t="e">
        <f t="shared" si="46"/>
        <v>#DIV/0!</v>
      </c>
      <c r="M121" s="69" t="e">
        <f t="shared" si="46"/>
        <v>#DIV/0!</v>
      </c>
      <c r="N121" s="69" t="e">
        <f t="shared" si="46"/>
        <v>#DIV/0!</v>
      </c>
      <c r="O121" s="69" t="e">
        <f t="shared" si="46"/>
        <v>#DIV/0!</v>
      </c>
      <c r="P121" s="69" t="e">
        <f t="shared" si="46"/>
        <v>#DIV/0!</v>
      </c>
      <c r="Q121" s="69" t="e">
        <f t="shared" si="46"/>
        <v>#DIV/0!</v>
      </c>
      <c r="R121" s="69" t="e">
        <f t="shared" si="46"/>
        <v>#DIV/0!</v>
      </c>
      <c r="S121" s="69" t="e">
        <f t="shared" si="46"/>
        <v>#DIV/0!</v>
      </c>
      <c r="T121" s="69" t="e">
        <f t="shared" si="46"/>
        <v>#DIV/0!</v>
      </c>
      <c r="U121" s="69" t="e">
        <f t="shared" si="46"/>
        <v>#DIV/0!</v>
      </c>
      <c r="V121" s="69" t="e">
        <f t="shared" si="46"/>
        <v>#DIV/0!</v>
      </c>
      <c r="W121" s="69" t="e">
        <f t="shared" si="46"/>
        <v>#DIV/0!</v>
      </c>
      <c r="X121" s="69" t="e">
        <f t="shared" si="46"/>
        <v>#DIV/0!</v>
      </c>
      <c r="Y121" s="69" t="e">
        <f t="shared" si="46"/>
        <v>#DIV/0!</v>
      </c>
      <c r="Z121" s="69" t="e">
        <f t="shared" si="46"/>
        <v>#DIV/0!</v>
      </c>
      <c r="AA121" s="69" t="e">
        <f t="shared" si="46"/>
        <v>#DIV/0!</v>
      </c>
      <c r="AB121" s="69" t="e">
        <f t="shared" si="46"/>
        <v>#DIV/0!</v>
      </c>
      <c r="AC121" s="69" t="e">
        <f t="shared" si="46"/>
        <v>#DIV/0!</v>
      </c>
      <c r="AD121" s="69" t="e">
        <f t="shared" si="46"/>
        <v>#DIV/0!</v>
      </c>
      <c r="AE121" s="69" t="e">
        <f t="shared" si="46"/>
        <v>#DIV/0!</v>
      </c>
      <c r="AF121" s="69" t="e">
        <f t="shared" si="46"/>
        <v>#DIV/0!</v>
      </c>
      <c r="AG121" s="69" t="e">
        <f t="shared" si="46"/>
        <v>#DIV/0!</v>
      </c>
      <c r="AH121" s="69" t="e">
        <f t="shared" si="46"/>
        <v>#DIV/0!</v>
      </c>
      <c r="AI121" s="69" t="e">
        <f t="shared" si="46"/>
        <v>#DIV/0!</v>
      </c>
      <c r="AJ121" s="69" t="e">
        <f t="shared" si="46"/>
        <v>#DIV/0!</v>
      </c>
      <c r="AK121" s="69" t="e">
        <f t="shared" si="46"/>
        <v>#DIV/0!</v>
      </c>
      <c r="AL121" s="69" t="e">
        <f t="shared" si="46"/>
        <v>#DIV/0!</v>
      </c>
      <c r="AM121" s="69" t="e">
        <f t="shared" si="46"/>
        <v>#DIV/0!</v>
      </c>
      <c r="AN121" s="69" t="e">
        <f t="shared" si="46"/>
        <v>#DIV/0!</v>
      </c>
      <c r="AO121" s="69" t="e">
        <f t="shared" si="46"/>
        <v>#DIV/0!</v>
      </c>
      <c r="AP121" s="69" t="e">
        <f t="shared" si="46"/>
        <v>#DIV/0!</v>
      </c>
      <c r="AQ121" s="69" t="e">
        <f t="shared" si="46"/>
        <v>#DIV/0!</v>
      </c>
      <c r="AR121" s="69" t="e">
        <f t="shared" si="46"/>
        <v>#DIV/0!</v>
      </c>
      <c r="AS121" s="69" t="e">
        <f t="shared" si="46"/>
        <v>#DIV/0!</v>
      </c>
      <c r="AT121" s="69" t="e">
        <f t="shared" si="46"/>
        <v>#DIV/0!</v>
      </c>
      <c r="AU121" s="69" t="e">
        <f t="shared" si="46"/>
        <v>#DIV/0!</v>
      </c>
      <c r="AV121" s="69" t="e">
        <f t="shared" si="46"/>
        <v>#DIV/0!</v>
      </c>
      <c r="AW121" s="69" t="e">
        <f t="shared" si="46"/>
        <v>#DIV/0!</v>
      </c>
      <c r="AX121" s="69" t="e">
        <f t="shared" si="46"/>
        <v>#DIV/0!</v>
      </c>
      <c r="AY121" s="69" t="e">
        <f t="shared" si="46"/>
        <v>#DIV/0!</v>
      </c>
      <c r="AZ121" s="69" t="e">
        <f t="shared" si="46"/>
        <v>#DIV/0!</v>
      </c>
      <c r="BA121" s="69" t="e">
        <f t="shared" si="46"/>
        <v>#DIV/0!</v>
      </c>
      <c r="BB121" s="69" t="e">
        <f t="shared" si="46"/>
        <v>#DIV/0!</v>
      </c>
      <c r="BC121" s="69" t="e">
        <f t="shared" si="46"/>
        <v>#DIV/0!</v>
      </c>
      <c r="BD121" s="69" t="e">
        <f t="shared" si="46"/>
        <v>#DIV/0!</v>
      </c>
      <c r="BE121" s="69" t="e">
        <f t="shared" si="46"/>
        <v>#DIV/0!</v>
      </c>
      <c r="BF121" s="69" t="e">
        <f t="shared" si="46"/>
        <v>#DIV/0!</v>
      </c>
      <c r="BG121" s="69" t="e">
        <f t="shared" si="46"/>
        <v>#DIV/0!</v>
      </c>
      <c r="BH121" s="69" t="e">
        <f t="shared" si="46"/>
        <v>#DIV/0!</v>
      </c>
      <c r="BI121" s="69" t="e">
        <f t="shared" si="46"/>
        <v>#DIV/0!</v>
      </c>
      <c r="BJ121" s="69" t="e">
        <f t="shared" si="46"/>
        <v>#DIV/0!</v>
      </c>
      <c r="BK121" s="69" t="e">
        <f t="shared" si="46"/>
        <v>#DIV/0!</v>
      </c>
      <c r="BL121" s="69" t="e">
        <f t="shared" si="46"/>
        <v>#DIV/0!</v>
      </c>
      <c r="BM121" s="69" t="e">
        <f t="shared" ref="BM121" si="47">BM64/BM59</f>
        <v>#DIV/0!</v>
      </c>
    </row>
    <row r="122" spans="2:65" ht="21" customHeight="1" x14ac:dyDescent="0.35">
      <c r="B122" s="95"/>
      <c r="C122" s="96"/>
      <c r="D122" s="6" t="s">
        <v>79</v>
      </c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</row>
    <row r="123" spans="2:65" ht="44.25" customHeight="1" thickBot="1" x14ac:dyDescent="0.4">
      <c r="B123" s="97"/>
      <c r="C123" s="98"/>
      <c r="D123" s="32" t="s">
        <v>130</v>
      </c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 t="e">
        <f t="shared" ref="BM123" si="48">AVERAGEIF(E123:BL123,"&gt;0")</f>
        <v>#DIV/0!</v>
      </c>
    </row>
  </sheetData>
  <sheetProtection algorithmName="SHA-512" hashValue="EgewZzsJeVizTCOmO+erHRKmbKcAwMHIwkvziFHjRkh8oebsWQsJ+ttamkJfnrP1h53u79l6jrBbAnDOgSMC/w==" saltValue="Bgjg3vJGeoKHb8Q2EtVpEg==" spinCount="100000" sheet="1" objects="1" scenarios="1" selectLockedCells="1"/>
  <mergeCells count="10">
    <mergeCell ref="B75:C76"/>
    <mergeCell ref="B46:C74"/>
    <mergeCell ref="B2:E2"/>
    <mergeCell ref="B77:C119"/>
    <mergeCell ref="B120:C123"/>
    <mergeCell ref="B3:C17"/>
    <mergeCell ref="B18:C27"/>
    <mergeCell ref="B28:C31"/>
    <mergeCell ref="B32:C36"/>
    <mergeCell ref="B37:C45"/>
  </mergeCells>
  <dataValidations xWindow="363" yWindow="451" count="22">
    <dataValidation type="list" errorStyle="information" allowBlank="1" showInputMessage="1" showErrorMessage="1" errorTitle="اطلاعات" error="از مقادیر زیر انتخاب نمایید." sqref="E36:BL36">
      <formula1>"کم,متوسط,زیاد"</formula1>
    </dataValidation>
    <dataValidation type="list" errorStyle="warning" allowBlank="1" showInputMessage="1" showErrorMessage="1" errorTitle="اطلاعات" error="لطفا از مقادیر زیر انتخاب کنید" sqref="E38:BL38">
      <formula1>"بلی,خیر,تشکیل نشده"</formula1>
    </dataValidation>
    <dataValidation type="list" errorStyle="warning" allowBlank="1" showInputMessage="1" showErrorMessage="1" errorTitle="اطلاعات" error="لطفا از مقادیر زیر انتخاب کنید" sqref="E39:BL39">
      <formula1>"ماهانه,15 روز یکبار, کمتر"</formula1>
    </dataValidation>
    <dataValidation type="list" errorStyle="warning" allowBlank="1" showInputMessage="1" showErrorMessage="1" errorTitle="اطلاعات" error="لطفا از مقادیر زیر انتخاب کنید" sqref="E41:BL41">
      <formula1>"مرتب,نامرتب"</formula1>
    </dataValidation>
    <dataValidation type="list" errorStyle="warning" allowBlank="1" showInputMessage="1" showErrorMessage="1" errorTitle="اطلاعات" error="لطفا از مقادیر زیر انتخاب کنید" sqref="E42:BL42">
      <formula1>"دارد,ندارد"</formula1>
    </dataValidation>
    <dataValidation type="list" errorStyle="warning" allowBlank="1" showInputMessage="1" showErrorMessage="1" errorTitle="اطلاعات" error="لطفا از مقادیر زیر انتخاب کنید" sqref="E44:BL44">
      <formula1>"انجام شده,انجام نشده"</formula1>
    </dataValidation>
    <dataValidation type="list" errorStyle="warning" allowBlank="1" showInputMessage="1" showErrorMessage="1" errorTitle="اطلاعات" error="لطفا از مقادیر زیر انتخاب کنید" sqref="E45:BL45">
      <formula1>"بی نقص,دارای اشتباه کم,اشتباه زیاد"</formula1>
    </dataValidation>
    <dataValidation type="list" errorStyle="warning" allowBlank="1" showInputMessage="1" showErrorMessage="1" errorTitle="اطلاعات" error="لطفا از مقادیر زیر انتخاب کنید" sqref="E46:BL46">
      <formula1>"هفتگی,دو هفته یکبار,ماهانه"</formula1>
    </dataValidation>
    <dataValidation type="whole" errorStyle="warning" operator="greaterThanOrEqual" allowBlank="1" showInputMessage="1" showErrorMessage="1" errorTitle="اطلاعات" error="لطفا در انتخاب مبلغ دقت فرمایید." sqref="E51:BL53 E56:BL56 E48:BL49">
      <formula1>0</formula1>
    </dataValidation>
    <dataValidation type="whole" errorStyle="warning" operator="greaterThanOrEqual" allowBlank="1" showInputMessage="1" showErrorMessage="1" errorTitle="اطلاعات" error="لطفا در وارد کردن مبالغ و اعداد دقت فرمایید." sqref="E60:BL60 E63:BL67">
      <formula1>0</formula1>
    </dataValidation>
    <dataValidation type="whole" errorStyle="warning" operator="greaterThanOrEqual" allowBlank="1" showInputMessage="1" showErrorMessage="1" errorTitle="اطلاعات" error="لطفا در ورود اطلاعات دقت فرمایید" sqref="E69:BL74">
      <formula1>0</formula1>
    </dataValidation>
    <dataValidation type="whole" errorStyle="warning" operator="greaterThanOrEqual" allowBlank="1" showInputMessage="1" showErrorMessage="1" errorTitle="اطلاعات" error="لطفا در ورود اطلاعات دقت فرمایید." sqref="E78:BL78">
      <formula1>0</formula1>
    </dataValidation>
    <dataValidation type="whole" errorStyle="warning" operator="greaterThanOrEqual" allowBlank="1" showInputMessage="1" showErrorMessage="1" errorTitle="اطلاعات" error="در ورود اطلاعات دقت فرمایید." prompt="فقط عدد وارد شود." sqref="E102:BL104 E80:BL82 E91:BL93">
      <formula1>0</formula1>
    </dataValidation>
    <dataValidation type="whole" errorStyle="warning" operator="greaterThanOrEqual" allowBlank="1" showInputMessage="1" showErrorMessage="1" errorTitle="اطلاعات" error="در ورود اطلاعات دقت فرمایید." prompt="لطفا فقط عدد وارد شود." sqref="E106:BL111 E95:BL100 E84:BL89">
      <formula1>0</formula1>
    </dataValidation>
    <dataValidation type="whole" operator="greaterThanOrEqual" allowBlank="1" showInputMessage="1" showErrorMessage="1" error="لطفا فقط عدد وارد کنید." sqref="E22:BL22 E28:BL31">
      <formula1>0</formula1>
    </dataValidation>
    <dataValidation type="whole" operator="greaterThanOrEqual" allowBlank="1" showInputMessage="1" showErrorMessage="1" error="لطفا فقط عدد وارد کنید" sqref="E24:BL24 E27:BL27">
      <formula1>0</formula1>
    </dataValidation>
    <dataValidation type="whole" operator="greaterThanOrEqual" allowBlank="1" showInputMessage="1" showErrorMessage="1" errorTitle="هشدار" error="فقط عدد وارد کنید" promptTitle="اطلاعات" prompt="لطفا عددی بزرگتر از 1 وارد کنید." sqref="E18:BL19">
      <formula1>1</formula1>
    </dataValidation>
    <dataValidation type="list" allowBlank="1" showInputMessage="1" showErrorMessage="1" error="لطفا از اطلاعات جاری استفاده کنید." sqref="E32:BL35">
      <formula1>"قوی,متوسط,ضعیف"</formula1>
    </dataValidation>
    <dataValidation type="whole" operator="greaterThan" allowBlank="1" showInputMessage="1" showErrorMessage="1" error="لطفا فقط عدد وارد کنید." sqref="E43:BL43">
      <formula1>0</formula1>
    </dataValidation>
    <dataValidation type="whole" operator="greaterThanOrEqual" allowBlank="1" showInputMessage="1" showErrorMessage="1" errorTitle="اطلاعات" error="لطفا در انتخاب مبلغ دقت فرمایید." sqref="E47:BL47">
      <formula1>0</formula1>
    </dataValidation>
    <dataValidation type="list" allowBlank="1" showInputMessage="1" showErrorMessage="1" sqref="E122:BL122">
      <formula1>"داشته, نداشته"</formula1>
    </dataValidation>
    <dataValidation type="list" allowBlank="1" showInputMessage="1" showErrorMessage="1" sqref="E114:BL114">
      <formula1>"کانون,تاک,خودگروه"</formula1>
    </dataValidation>
  </dataValidations>
  <pageMargins left="0.45" right="0.45" top="0.25" bottom="0.25" header="0.3" footer="0.05"/>
  <pageSetup paperSize="8" scale="49" orientation="landscape" r:id="rId1"/>
  <ignoredErrors>
    <ignoredError sqref="E78 F5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payesh</vt:lpstr>
      <vt:lpstr>payesh!Print_Area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2015-03-10T00:14:27Z</dcterms:modified>
</cp:coreProperties>
</file>